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20" windowWidth="19815" windowHeight="6885"/>
  </bookViews>
  <sheets>
    <sheet name="BST" sheetId="1" r:id="rId1"/>
    <sheet name="PLT 3 M" sheetId="2" r:id="rId2"/>
    <sheet name="EQT_CONSO" sheetId="3" r:id="rId3"/>
    <sheet name="EQT_COMPANY" sheetId="4" r:id="rId4"/>
    <sheet name="CFT" sheetId="5" r:id="rId5"/>
  </sheets>
  <definedNames>
    <definedName name="\0" localSheetId="1">#REF!</definedName>
    <definedName name="\d" localSheetId="1">#REF!</definedName>
    <definedName name="\i" localSheetId="1">#REF!</definedName>
    <definedName name="\n">#N/A</definedName>
    <definedName name="\o">#N/A</definedName>
    <definedName name="\p">#N/A</definedName>
    <definedName name="\q">#N/A</definedName>
    <definedName name="\r">#N/A</definedName>
    <definedName name="\s" localSheetId="1">#REF!</definedName>
    <definedName name="\z">#N/A</definedName>
    <definedName name="_1" localSheetId="1">#REF!</definedName>
    <definedName name="_11" localSheetId="1">#REF!</definedName>
    <definedName name="_2" localSheetId="1">#REF!</definedName>
    <definedName name="_3" localSheetId="1">#REF!</definedName>
    <definedName name="_4" localSheetId="1">#REF!</definedName>
    <definedName name="_5" localSheetId="1">#REF!</definedName>
    <definedName name="_6" localSheetId="1">#REF!</definedName>
    <definedName name="_7" localSheetId="1">#REF!</definedName>
    <definedName name="_DAT1" localSheetId="1">#REF!</definedName>
    <definedName name="_DAT10" localSheetId="1">#REF!</definedName>
    <definedName name="_DAT2" localSheetId="1">#REF!</definedName>
    <definedName name="_DAT3" localSheetId="1">#REF!</definedName>
    <definedName name="_DAT4" localSheetId="1">#REF!</definedName>
    <definedName name="_DAT5" localSheetId="1">#REF!</definedName>
    <definedName name="_DAT6" localSheetId="1">#REF!</definedName>
    <definedName name="_DAT7" localSheetId="1">#REF!</definedName>
    <definedName name="_DAT8" localSheetId="1">#REF!</definedName>
    <definedName name="_DAT9" localSheetId="1">#REF!</definedName>
    <definedName name="_dkk1" localSheetId="1">#REF!</definedName>
    <definedName name="_dkk2" localSheetId="1">#REF!</definedName>
    <definedName name="_exp10" localSheetId="1">#REF!</definedName>
    <definedName name="_exp11" localSheetId="1">#REF!</definedName>
    <definedName name="_exp12" localSheetId="1">#REF!</definedName>
    <definedName name="_EXP22" localSheetId="1">#REF!</definedName>
    <definedName name="_exp5" localSheetId="1">#REF!</definedName>
    <definedName name="_exp7" localSheetId="1">#REF!</definedName>
    <definedName name="_exp8" localSheetId="1">#REF!</definedName>
    <definedName name="_exp9" localSheetId="1">#REF!</definedName>
    <definedName name="_f123" localSheetId="1">#REF!</definedName>
    <definedName name="_Key1" localSheetId="1" hidden="1">#REF!</definedName>
    <definedName name="_lit1" localSheetId="1">#REF!</definedName>
    <definedName name="_lit2" localSheetId="1">#REF!</definedName>
    <definedName name="_NEW1" localSheetId="1">#REF!</definedName>
    <definedName name="_NEW2" localSheetId="1">#REF!</definedName>
    <definedName name="_PL1" localSheetId="1">#REF!</definedName>
    <definedName name="_PL2" localSheetId="1">#REF!</definedName>
    <definedName name="_Us1" localSheetId="1">#REF!</definedName>
    <definedName name="_Us2" localSheetId="1">#REF!</definedName>
    <definedName name="AB" localSheetId="1">#REF!</definedName>
    <definedName name="abc" localSheetId="1">#REF!</definedName>
    <definedName name="ADD" localSheetId="1">#REF!</definedName>
    <definedName name="adj" localSheetId="1">#REF!</definedName>
    <definedName name="adj_eqty" localSheetId="1">#REF!</definedName>
    <definedName name="Adjustment" localSheetId="1">#REF!</definedName>
    <definedName name="AI" localSheetId="1">#REF!</definedName>
    <definedName name="allowance" localSheetId="1">#REF!</definedName>
    <definedName name="amounts" localSheetId="1">#REF!</definedName>
    <definedName name="Apr" localSheetId="1">#REF!</definedName>
    <definedName name="Asset" localSheetId="1">#REF!</definedName>
    <definedName name="Asstes" localSheetId="1">#REF!</definedName>
    <definedName name="Aug" localSheetId="1">#REF!</definedName>
    <definedName name="B" localSheetId="1">#REF!</definedName>
    <definedName name="BA" localSheetId="1">#REF!</definedName>
    <definedName name="BB" localSheetId="1">#REF!</definedName>
    <definedName name="bs_1" localSheetId="1">#REF!</definedName>
    <definedName name="bs_1eq" localSheetId="1">#REF!</definedName>
    <definedName name="bs_2" localSheetId="1">#REF!</definedName>
    <definedName name="bs_2eq" localSheetId="1">#REF!</definedName>
    <definedName name="bs_3" localSheetId="1">#REF!</definedName>
    <definedName name="bs_4" localSheetId="1">#REF!</definedName>
    <definedName name="BS_PL" localSheetId="1">#REF!</definedName>
    <definedName name="BSsheet" localSheetId="1">#REF!</definedName>
    <definedName name="BuiltIn_Print_Area" localSheetId="1">#REF!</definedName>
    <definedName name="BuiltIn_Print_Area___0" localSheetId="1">#REF!</definedName>
    <definedName name="BuiltIn_Print_Area___0___0" localSheetId="1">#REF!</definedName>
    <definedName name="BuiltIn_Print_Area___0___0___0" localSheetId="1">#REF!</definedName>
    <definedName name="BuiltIn_Print_Area___0___0___0___0" localSheetId="1">#REF!</definedName>
    <definedName name="BuiltIn_Print_Area___0___0___0___0___0" localSheetId="1">#REF!</definedName>
    <definedName name="BuiltIn_Print_Area___0___0_1" localSheetId="1">#REF!</definedName>
    <definedName name="CO" localSheetId="1">#REF!</definedName>
    <definedName name="cost" localSheetId="1">#REF!</definedName>
    <definedName name="Cover" localSheetId="1">#REF!</definedName>
    <definedName name="_xlnm.Criteria" localSheetId="1">#REF!</definedName>
    <definedName name="Current" localSheetId="1">#REF!</definedName>
    <definedName name="d" localSheetId="1">#REF!</definedName>
    <definedName name="DATA" localSheetId="1">#REF!</definedName>
    <definedName name="_xlnm.Database" localSheetId="1">#REF!</definedName>
    <definedName name="Dec" localSheetId="1">#REF!</definedName>
    <definedName name="doit" localSheetId="1">#REF!</definedName>
    <definedName name="e" localSheetId="1">#REF!</definedName>
    <definedName name="eqty_total" localSheetId="1">#REF!</definedName>
    <definedName name="Excel_BuiltIn_Criteria_10" localSheetId="1">#REF!</definedName>
    <definedName name="Excel_BuiltIn_Criteria_10___0___0___0___0___0___0">"$#REF!.$D$14438:$D$14439"</definedName>
    <definedName name="Excel_BuiltIn_Criteria_10___0___0___0___12" localSheetId="1">#REF!</definedName>
    <definedName name="Excel_BuiltIn_Criteria_10___0___0___0___5" localSheetId="1">#REF!</definedName>
    <definedName name="Excel_BuiltIn_Criteria_10___0___0___0___6" localSheetId="1">#REF!</definedName>
    <definedName name="Excel_BuiltIn_Criteria_10___0___0___12" localSheetId="1">#REF!</definedName>
    <definedName name="Excel_BuiltIn_Criteria_10___0___0___5" localSheetId="1">#REF!</definedName>
    <definedName name="Excel_BuiltIn_Criteria_10___0___0___6" localSheetId="1">#REF!</definedName>
    <definedName name="Excel_BuiltIn_Criteria_10___0___0___8" localSheetId="1">#REF!</definedName>
    <definedName name="Excel_BuiltIn_Criteria_10___0___0___8___0___11">"$#REF!.$D$13695:$D$13696"</definedName>
    <definedName name="Excel_BuiltIn_Criteria_10___0___0___8___0___12" localSheetId="1">#REF!</definedName>
    <definedName name="Excel_BuiltIn_Criteria_10___0___0___8___6" localSheetId="1">#REF!</definedName>
    <definedName name="Excel_BuiltIn_Criteria_10___0___0___9" localSheetId="1">#REF!</definedName>
    <definedName name="Excel_BuiltIn_Criteria_10___0___0___9___5" localSheetId="1">#REF!</definedName>
    <definedName name="Excel_BuiltIn_Criteria_10___0___0___9___6" localSheetId="1">#REF!</definedName>
    <definedName name="Excel_BuiltIn_Criteria_10___0___12" localSheetId="1">#REF!</definedName>
    <definedName name="Excel_BuiltIn_Criteria_10___0___5" localSheetId="1">#REF!</definedName>
    <definedName name="Excel_BuiltIn_Criteria_10___0___6" localSheetId="1">#REF!</definedName>
    <definedName name="Excel_BuiltIn_Criteria_10___0___8" localSheetId="1">#REF!</definedName>
    <definedName name="Excel_BuiltIn_Criteria_10___0___8___0___11">"$#REF!.$D$13695:$D$13696"</definedName>
    <definedName name="Excel_BuiltIn_Criteria_10___0___8___0___12" localSheetId="1">#REF!</definedName>
    <definedName name="Excel_BuiltIn_Criteria_10___0___8___6" localSheetId="1">#REF!</definedName>
    <definedName name="Excel_BuiltIn_Criteria_10___0___9" localSheetId="1">#REF!</definedName>
    <definedName name="Excel_BuiltIn_Criteria_10___0___9___5" localSheetId="1">#REF!</definedName>
    <definedName name="Excel_BuiltIn_Criteria_10___0___9___6" localSheetId="1">#REF!</definedName>
    <definedName name="Excel_BuiltIn_Criteria_10___10" localSheetId="1">#REF!</definedName>
    <definedName name="Excel_BuiltIn_Criteria_10___10___0___0___0___0___0___0">"$#REF!.$D$14438:$D$14439"</definedName>
    <definedName name="Excel_BuiltIn_Criteria_10___10___0___0___0___0___0___0___0">"$#REF!.$D$14438:$D$14439"</definedName>
    <definedName name="Excel_BuiltIn_Criteria_10___10___0___0___0___0___12" localSheetId="1">#REF!</definedName>
    <definedName name="Excel_BuiltIn_Criteria_10___10___0___0___0___0___5" localSheetId="1">#REF!</definedName>
    <definedName name="Excel_BuiltIn_Criteria_10___10___0___0___0___0___6" localSheetId="1">#REF!</definedName>
    <definedName name="Excel_BuiltIn_Criteria_10___10___0___0___0___12" localSheetId="1">#REF!</definedName>
    <definedName name="Excel_BuiltIn_Criteria_10___10___0___0___0___5" localSheetId="1">#REF!</definedName>
    <definedName name="Excel_BuiltIn_Criteria_10___10___0___0___0___6" localSheetId="1">#REF!</definedName>
    <definedName name="Excel_BuiltIn_Criteria_10___10___0___0___12" localSheetId="1">#REF!</definedName>
    <definedName name="Excel_BuiltIn_Criteria_10___10___0___0___5" localSheetId="1">#REF!</definedName>
    <definedName name="Excel_BuiltIn_Criteria_10___10___0___0___6" localSheetId="1">#REF!</definedName>
    <definedName name="Excel_BuiltIn_Criteria_10___10___0___12" localSheetId="1">#REF!</definedName>
    <definedName name="Excel_BuiltIn_Criteria_10___10___0___5" localSheetId="1">#REF!</definedName>
    <definedName name="Excel_BuiltIn_Criteria_10___10___0___6" localSheetId="1">#REF!</definedName>
    <definedName name="Excel_BuiltIn_Criteria_10___10___0___8" localSheetId="1">#REF!</definedName>
    <definedName name="Excel_BuiltIn_Criteria_10___10___0___8___0___0___11">"$#REF!.$D$14372:$D$14373"</definedName>
    <definedName name="Excel_BuiltIn_Criteria_10___10___0___8___0___0___12" localSheetId="1">#REF!</definedName>
    <definedName name="Excel_BuiltIn_Criteria_10___10___0___8___0___12" localSheetId="1">#REF!</definedName>
    <definedName name="Excel_BuiltIn_Criteria_10___10___0___8___0___6" localSheetId="1">#REF!</definedName>
    <definedName name="Excel_BuiltIn_Criteria_10___10___0___8___0___8" localSheetId="1">#REF!</definedName>
    <definedName name="Excel_BuiltIn_Criteria_10___10___0___8___6" localSheetId="1">#REF!</definedName>
    <definedName name="Excel_BuiltIn_Criteria_10___10___0___9" localSheetId="1">#REF!</definedName>
    <definedName name="Excel_BuiltIn_Criteria_10___10___0___9___0___12" localSheetId="1">#REF!</definedName>
    <definedName name="Excel_BuiltIn_Criteria_10___10___0___9___0___5" localSheetId="1">#REF!</definedName>
    <definedName name="Excel_BuiltIn_Criteria_10___10___0___9___0___6" localSheetId="1">#REF!</definedName>
    <definedName name="Excel_BuiltIn_Criteria_10___10___0___9___5" localSheetId="1">#REF!</definedName>
    <definedName name="Excel_BuiltIn_Criteria_10___10___0___9___6" localSheetId="1">#REF!</definedName>
    <definedName name="Excel_BuiltIn_Criteria_10___10___5" localSheetId="1">#REF!</definedName>
    <definedName name="Excel_BuiltIn_Criteria_10___10___6" localSheetId="1">#REF!</definedName>
    <definedName name="Excel_BuiltIn_Criteria_10___10___8" localSheetId="1">#REF!</definedName>
    <definedName name="Excel_BuiltIn_Criteria_10___10___8___0___0___11">"$#REF!.$D$14372:$D$14373"</definedName>
    <definedName name="Excel_BuiltIn_Criteria_10___10___8___0___0___12" localSheetId="1">#REF!</definedName>
    <definedName name="Excel_BuiltIn_Criteria_10___10___8___0___12" localSheetId="1">#REF!</definedName>
    <definedName name="Excel_BuiltIn_Criteria_10___10___8___0___6" localSheetId="1">#REF!</definedName>
    <definedName name="Excel_BuiltIn_Criteria_10___10___8___0___8" localSheetId="1">#REF!</definedName>
    <definedName name="Excel_BuiltIn_Criteria_10___10___8___6" localSheetId="1">#REF!</definedName>
    <definedName name="Excel_BuiltIn_Criteria_10___10___9" localSheetId="1">#REF!</definedName>
    <definedName name="Excel_BuiltIn_Criteria_10___10___9___5" localSheetId="1">#REF!</definedName>
    <definedName name="Excel_BuiltIn_Criteria_10___10___9___6" localSheetId="1">#REF!</definedName>
    <definedName name="Excel_BuiltIn_Criteria_10___5" localSheetId="1">#REF!</definedName>
    <definedName name="Excel_BuiltIn_Criteria_10___6" localSheetId="1">#REF!</definedName>
    <definedName name="Excel_BuiltIn_Criteria_10___8" localSheetId="1">#REF!</definedName>
    <definedName name="Excel_BuiltIn_Criteria_10___8___0___11">"$#REF!.$D$13695:$D$13696"</definedName>
    <definedName name="Excel_BuiltIn_Criteria_10___8___0___12" localSheetId="1">#REF!</definedName>
    <definedName name="Excel_BuiltIn_Criteria_10___8___6" localSheetId="1">#REF!</definedName>
    <definedName name="Excel_BuiltIn_Criteria_6" localSheetId="1">#REF!</definedName>
    <definedName name="Excel_BuiltIn_Criteria_6___0___0___12" localSheetId="1">#REF!</definedName>
    <definedName name="Excel_BuiltIn_Criteria_6___0___0___5" localSheetId="1">#REF!</definedName>
    <definedName name="Excel_BuiltIn_Criteria_6___0___0___6" localSheetId="1">#REF!</definedName>
    <definedName name="Excel_BuiltIn_Criteria_6___0___12" localSheetId="1">#REF!</definedName>
    <definedName name="Excel_BuiltIn_Criteria_6___0___5" localSheetId="1">#REF!</definedName>
    <definedName name="Excel_BuiltIn_Criteria_6___0___6" localSheetId="1">#REF!</definedName>
    <definedName name="Excel_BuiltIn_Criteria_6___5" localSheetId="1">#REF!</definedName>
    <definedName name="Excel_BuiltIn_Criteria_6___6" localSheetId="1">#REF!</definedName>
    <definedName name="Excel_BuiltIn_Criteria_6___6___0___0___0___0___0___0">"$#REF!.$D$13086:$D$13087"</definedName>
    <definedName name="Excel_BuiltIn_Criteria_6___6___0___0___0___12" localSheetId="1">#REF!</definedName>
    <definedName name="Excel_BuiltIn_Criteria_6___6___0___0___0___5" localSheetId="1">#REF!</definedName>
    <definedName name="Excel_BuiltIn_Criteria_6___6___0___0___0___6" localSheetId="1">#REF!</definedName>
    <definedName name="Excel_BuiltIn_Criteria_6___6___0___0___12" localSheetId="1">#REF!</definedName>
    <definedName name="Excel_BuiltIn_Criteria_6___6___0___0___5" localSheetId="1">#REF!</definedName>
    <definedName name="Excel_BuiltIn_Criteria_6___6___0___0___6" localSheetId="1">#REF!</definedName>
    <definedName name="Excel_BuiltIn_Criteria_6___6___0___12" localSheetId="1">#REF!</definedName>
    <definedName name="Excel_BuiltIn_Criteria_6___6___0___5" localSheetId="1">#REF!</definedName>
    <definedName name="Excel_BuiltIn_Criteria_6___6___0___6" localSheetId="1">#REF!</definedName>
    <definedName name="Excel_BuiltIn_Criteria_6___6___2" localSheetId="1">#REF!</definedName>
    <definedName name="Excel_BuiltIn_Criteria_6___6___5" localSheetId="1">#REF!</definedName>
    <definedName name="Excel_BuiltIn_Criteria_6___6___6" localSheetId="1">#REF!</definedName>
    <definedName name="Excel_BuiltIn_Criteria_8" localSheetId="1">#REF!</definedName>
    <definedName name="Excel_BuiltIn_Criteria_8___0___0___0___0___0___0">"$#REF!.$D$14433:$D$14434"</definedName>
    <definedName name="Excel_BuiltIn_Criteria_8___0___0___0___0___0___0___0">"$#REF!.$D$14433:$D$14434"</definedName>
    <definedName name="Excel_BuiltIn_Criteria_8___0___0___0___0___0___0___0___0">"$#REF!.$D$14433:$D$14434"</definedName>
    <definedName name="Excel_BuiltIn_Criteria_8___0___0___0___0___0___12" localSheetId="1">#REF!</definedName>
    <definedName name="Excel_BuiltIn_Criteria_8___0___0___0___0___12" localSheetId="1">#REF!</definedName>
    <definedName name="Excel_BuiltIn_Criteria_8___0___0___0___0___8" localSheetId="1">#REF!</definedName>
    <definedName name="Excel_BuiltIn_Criteria_8___0___0___0___12" localSheetId="1">#REF!</definedName>
    <definedName name="Excel_BuiltIn_Criteria_8___0___0___0___8" localSheetId="1">#REF!</definedName>
    <definedName name="Excel_BuiltIn_Criteria_8___0___0___12" localSheetId="1">#REF!</definedName>
    <definedName name="Excel_BuiltIn_Criteria_8___0___0___8" localSheetId="1">#REF!</definedName>
    <definedName name="Excel_BuiltIn_Criteria_8___0___12" localSheetId="1">#REF!</definedName>
    <definedName name="Excel_BuiltIn_Criteria_8___0___6" localSheetId="1">#REF!</definedName>
    <definedName name="Excel_BuiltIn_Criteria_8___0___8" localSheetId="1">#REF!</definedName>
    <definedName name="Excel_BuiltIn_Criteria_8___6" localSheetId="1">#REF!</definedName>
    <definedName name="Excel_BuiltIn_Criteria_8___8" localSheetId="1">#REF!</definedName>
    <definedName name="Excel_BuiltIn_Criteria_8___8___0___0___0___0___0___0">"$#REF!.$D$14433:$D$14434"</definedName>
    <definedName name="Excel_BuiltIn_Criteria_8___8___0___0___0___0___0___0___0">"$#REF!.$D$14433:$D$14434"</definedName>
    <definedName name="Excel_BuiltIn_Criteria_8___8___0___0___0___0___12" localSheetId="1">#REF!</definedName>
    <definedName name="Excel_BuiltIn_Criteria_8___8___0___0___0___12" localSheetId="1">#REF!</definedName>
    <definedName name="Excel_BuiltIn_Criteria_8___8___0___0___0___8" localSheetId="1">#REF!</definedName>
    <definedName name="Excel_BuiltIn_Criteria_8___8___0___0___12" localSheetId="1">#REF!</definedName>
    <definedName name="Excel_BuiltIn_Criteria_8___8___0___0___8" localSheetId="1">#REF!</definedName>
    <definedName name="Excel_BuiltIn_Criteria_8___8___0___12" localSheetId="1">#REF!</definedName>
    <definedName name="Excel_BuiltIn_Criteria_8___8___0___8" localSheetId="1">#REF!</definedName>
    <definedName name="Excel_BuiltIn_Criteria_8___8___6" localSheetId="1">#REF!</definedName>
    <definedName name="Excel_BuiltIn_Criteria_9" localSheetId="1">#REF!</definedName>
    <definedName name="Excel_BuiltIn_Criteria_9___5" localSheetId="1">#REF!</definedName>
    <definedName name="Excel_BuiltIn_Criteria_9___6" localSheetId="1">#REF!</definedName>
    <definedName name="Excel_BuiltIn_Extract_10" localSheetId="1">#REF!</definedName>
    <definedName name="Excel_BuiltIn_Extract_10___0___12" localSheetId="1">#REF!</definedName>
    <definedName name="Excel_BuiltIn_Extract_10___0___5" localSheetId="1">#REF!</definedName>
    <definedName name="Excel_BuiltIn_Extract_10___0___6" localSheetId="1">#REF!</definedName>
    <definedName name="Excel_BuiltIn_Extract_10___5" localSheetId="1">#REF!</definedName>
    <definedName name="Excel_BuiltIn_Extract_10___6" localSheetId="1">#REF!</definedName>
    <definedName name="Excel_BuiltIn_Extract_10___8" localSheetId="1">#REF!</definedName>
    <definedName name="Excel_BuiltIn_Extract_10___8___0___11">"$#REF!.$D$13698:$H$13698"</definedName>
    <definedName name="Excel_BuiltIn_Extract_10___8___0___12" localSheetId="1">#REF!</definedName>
    <definedName name="Excel_BuiltIn_Extract_10___8___6" localSheetId="1">#REF!</definedName>
    <definedName name="Excel_BuiltIn_Extract_6" localSheetId="1">#REF!</definedName>
    <definedName name="Excel_BuiltIn_Extract_6___5" localSheetId="1">#REF!</definedName>
    <definedName name="Excel_BuiltIn_Extract_6___6" localSheetId="1">#REF!</definedName>
    <definedName name="_xlnm.Extract" localSheetId="1">#REF!</definedName>
    <definedName name="Feb" localSheetId="1">#REF!</definedName>
    <definedName name="ff" localSheetId="1">#REF!,#REF!</definedName>
    <definedName name="fix" localSheetId="1">#REF!</definedName>
    <definedName name="HTML_LineBefore" hidden="1">FALSE</definedName>
    <definedName name="HTML_Name" hidden="1">"Bundit Sanguanprasert"</definedName>
    <definedName name="HTML_OBDlg2" hidden="1">TRUE</definedName>
    <definedName name="HTML_OBDlg4" hidden="1">TRUE</definedName>
    <definedName name="HTML_OS" hidden="1">0</definedName>
    <definedName name="HTML_PathFile" hidden="1">"C:\My Documents\TPS project\Carried Loss\SCC2.htm"</definedName>
    <definedName name="HTML_Title" hidden="1">"Model SCC"</definedName>
    <definedName name="i" localSheetId="1">#REF!</definedName>
    <definedName name="index" localSheetId="1">#REF!</definedName>
    <definedName name="input" localSheetId="1">#REF!</definedName>
    <definedName name="INPUTGRID" localSheetId="1">#REF!</definedName>
    <definedName name="inputgrido" localSheetId="1">#REF!</definedName>
    <definedName name="Jan" localSheetId="1">#REF!</definedName>
    <definedName name="Jul" localSheetId="1">#REF!</definedName>
    <definedName name="Jun" localSheetId="1">#REF!</definedName>
    <definedName name="JUNE" localSheetId="1">#REF!</definedName>
    <definedName name="K" localSheetId="1">#REF!</definedName>
    <definedName name="knk" localSheetId="1">#REF!,#REF!</definedName>
    <definedName name="kun" localSheetId="1">#REF!</definedName>
    <definedName name="L" localSheetId="1">#REF!</definedName>
    <definedName name="LASTCOLUMNCELL" localSheetId="1">#REF!</definedName>
    <definedName name="lINE" localSheetId="1">#REF!</definedName>
    <definedName name="Line1" localSheetId="1">#REF!</definedName>
    <definedName name="loc" localSheetId="1">#REF!</definedName>
    <definedName name="lsat" localSheetId="1">#REF!</definedName>
    <definedName name="m" localSheetId="1">#REF!</definedName>
    <definedName name="MA" localSheetId="1">#REF!</definedName>
    <definedName name="Mar" localSheetId="1">#REF!</definedName>
    <definedName name="May" localSheetId="1">#REF!</definedName>
    <definedName name="MB" localSheetId="1">#REF!</definedName>
    <definedName name="NA" localSheetId="1">#REF!</definedName>
    <definedName name="NB" localSheetId="1">#REF!</definedName>
    <definedName name="Notes" localSheetId="1">#REF!</definedName>
    <definedName name="Nov" localSheetId="1">#REF!</definedName>
    <definedName name="num_doc" localSheetId="1">#REF!</definedName>
    <definedName name="NUM_DOCS" localSheetId="1">#REF!</definedName>
    <definedName name="OA" localSheetId="1">#REF!</definedName>
    <definedName name="OB" localSheetId="1">#REF!</definedName>
    <definedName name="Oct" localSheetId="1">#REF!</definedName>
    <definedName name="OO" localSheetId="1">#REF!</definedName>
    <definedName name="ooo" localSheetId="1">#REF!,#REF!</definedName>
    <definedName name="page1" localSheetId="1">#REF!</definedName>
    <definedName name="page2" localSheetId="1">#REF!</definedName>
    <definedName name="pare" localSheetId="1">#REF!,#REF!</definedName>
    <definedName name="PARTNERS_INITIALS" localSheetId="1">#REF!</definedName>
    <definedName name="pl" localSheetId="1">#REF!</definedName>
    <definedName name="pl_eq" localSheetId="1">#REF!</definedName>
    <definedName name="PLA" localSheetId="1">#REF!</definedName>
    <definedName name="PLstment" localSheetId="1">#REF!</definedName>
    <definedName name="por" localSheetId="1">#REF!,#REF!</definedName>
    <definedName name="Predict_Depre1" localSheetId="1">#REF!</definedName>
    <definedName name="_xlnm.Print_Area" localSheetId="0">BST!$A$1:$O$124</definedName>
    <definedName name="_xlnm.Print_Area" localSheetId="4">CFT!$A$1:$L$90</definedName>
    <definedName name="_xlnm.Print_Area" localSheetId="3">EQT_COMPANY!$A$1:$O$25</definedName>
    <definedName name="_xlnm.Print_Area" localSheetId="2">EQT_CONSO!$A$1:$Y$23</definedName>
    <definedName name="_xlnm.Print_Area" localSheetId="1">'PLT 3 M'!$A$1:$K$54</definedName>
    <definedName name="_xlnm.Print_Titles" localSheetId="0">BST!$1:$9</definedName>
    <definedName name="_xlnm.Print_Titles" localSheetId="4">CFT!$1:$10</definedName>
    <definedName name="_xlnm.Print_Titles" localSheetId="1">'PLT 3 M'!$1:$10</definedName>
    <definedName name="Print_Titles_MI" localSheetId="1">#REF!</definedName>
    <definedName name="Prior" localSheetId="1">#REF!</definedName>
    <definedName name="q" localSheetId="1">#REF!</definedName>
    <definedName name="RA" localSheetId="1">#REF!</definedName>
    <definedName name="RB" localSheetId="1">#REF!</definedName>
    <definedName name="Report" localSheetId="1">#REF!</definedName>
    <definedName name="SE" localSheetId="1">#REF!</definedName>
    <definedName name="Sep" localSheetId="1">#REF!</definedName>
    <definedName name="sfdf" localSheetId="1">#REF!</definedName>
    <definedName name="sgv" localSheetId="1">#REF!</definedName>
    <definedName name="SUB" localSheetId="1">#REF!</definedName>
    <definedName name="SUM" localSheetId="1">#REF!</definedName>
    <definedName name="T" localSheetId="1">#REF!</definedName>
    <definedName name="T_List" localSheetId="1">#REF!</definedName>
    <definedName name="TEST0" localSheetId="1">#REF!</definedName>
    <definedName name="TEST1" localSheetId="1">#REF!</definedName>
    <definedName name="TESTHKEY" localSheetId="1">#REF!</definedName>
    <definedName name="TESTKEYS" localSheetId="1">#REF!</definedName>
    <definedName name="TESTVKEY" localSheetId="1">#REF!</definedName>
    <definedName name="Total" localSheetId="1">#REF!</definedName>
    <definedName name="TOTALS" localSheetId="1">#REF!</definedName>
    <definedName name="u_pang" localSheetId="1">#REF!</definedName>
    <definedName name="USD" localSheetId="1">#REF!</definedName>
    <definedName name="valid" localSheetId="1">#REF!</definedName>
    <definedName name="VALID01234" localSheetId="1">#REF!,#REF!</definedName>
    <definedName name="valido1234" localSheetId="1">#REF!,#REF!</definedName>
    <definedName name="VN" localSheetId="1">#REF!</definedName>
    <definedName name="vvv" localSheetId="1">#REF!</definedName>
    <definedName name="wbr" localSheetId="1">#REF!</definedName>
    <definedName name="wbr___0" localSheetId="1">#REF!</definedName>
    <definedName name="XX" localSheetId="1">#REF!</definedName>
    <definedName name="ying" localSheetId="1">#REF!</definedName>
    <definedName name="ซื้อเงินลงทุนQ146" localSheetId="1">#REF!</definedName>
    <definedName name="แผ่น1" localSheetId="1">#REF!</definedName>
    <definedName name="แผ่น2" localSheetId="1">#REF!</definedName>
    <definedName name="แผ่น3" localSheetId="1">#REF!</definedName>
  </definedNames>
  <calcPr calcId="124519"/>
</workbook>
</file>

<file path=xl/calcChain.xml><?xml version="1.0" encoding="utf-8"?>
<calcChain xmlns="http://schemas.openxmlformats.org/spreadsheetml/2006/main">
  <c r="D452" i="5"/>
  <c r="A3"/>
  <c r="A1"/>
  <c r="D422" i="4"/>
  <c r="G125"/>
  <c r="F89"/>
  <c r="I75"/>
  <c r="P74"/>
  <c r="N74"/>
  <c r="I74"/>
  <c r="P21"/>
  <c r="A21"/>
  <c r="A16"/>
  <c r="A1"/>
  <c r="D416" i="3"/>
  <c r="G120"/>
  <c r="V96"/>
  <c r="F83"/>
  <c r="I69"/>
  <c r="P68"/>
  <c r="I68"/>
  <c r="A3"/>
  <c r="A3" i="4" s="1"/>
  <c r="A1" i="3"/>
  <c r="D377" i="2"/>
  <c r="G130"/>
  <c r="F96"/>
  <c r="L56"/>
  <c r="I53"/>
  <c r="E53"/>
  <c r="A1"/>
  <c r="F90" i="1"/>
  <c r="I52" i="2" l="1"/>
  <c r="K52"/>
  <c r="E52"/>
  <c r="G52" l="1"/>
</calcChain>
</file>

<file path=xl/sharedStrings.xml><?xml version="1.0" encoding="utf-8"?>
<sst xmlns="http://schemas.openxmlformats.org/spreadsheetml/2006/main" count="291" uniqueCount="234">
  <si>
    <t>บริษัท ผลธัญญะ จำกัด (มหาชน) และบริษัทย่อย</t>
  </si>
  <si>
    <t>งบแสดงฐานะการเงิน</t>
  </si>
  <si>
    <t>ณ วันที่ 31 มีนาคม พ.ศ. 2560</t>
  </si>
  <si>
    <t>หน่วย: บาท</t>
  </si>
  <si>
    <t>งบการเงินรวม</t>
  </si>
  <si>
    <t>งบการเงินเฉพาะกิจการ</t>
  </si>
  <si>
    <t>31 มีนาคม พ.ศ. 2560</t>
  </si>
  <si>
    <t>31 ธันวาคม พ.ศ. 2559</t>
  </si>
  <si>
    <t>"ยังไม่ได้ตรวจสอบ"</t>
  </si>
  <si>
    <t>หมายเหตุ</t>
  </si>
  <si>
    <t>"สอบทานแล้ว"</t>
  </si>
  <si>
    <t>"ตรวจสอบแล้ว"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</si>
  <si>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</si>
  <si>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</si>
  <si>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</si>
  <si>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ลูกหนี้การค้าและลูกหนี้อื่น - สุทธิ</t>
  </si>
  <si>
    <t>4, 6</t>
  </si>
  <si>
    <t>มูลค่างานสำเร็จที่ยังไม่เรียกเก็บ</t>
  </si>
  <si>
    <t>เงินให้กู้ยืมระยะสั้นแก่กิจการที่เกี่ยวข้องกัน - สุทธิ</t>
  </si>
  <si>
    <t>เงินให้กู้ยืมระยะยาวแก่พนักงานที่ถึงกำหนดชำระภายในหนึ่งปี</t>
  </si>
  <si>
    <t>สินค้าคงเหลือ - สุทธิ</t>
  </si>
  <si>
    <t>4,6</t>
  </si>
  <si>
    <t>เงินจ่ายล่วงหน้าค่าก่อสร้าง</t>
  </si>
  <si>
    <t>รวมสินทรัพย์หมุนเวียน</t>
  </si>
  <si>
    <t>สินทรัพย์ไม่หมุนเวียน</t>
  </si>
  <si>
    <t xml:space="preserve">  </t>
  </si>
  <si>
    <t>เงินฝากธนาคารที่ติดภาระค้ำประกัน</t>
  </si>
  <si>
    <t>เงินลงทุนในบริษัทย่อย - สุทธิ</t>
  </si>
  <si>
    <t>เงินลงทุนระยะยาวอื่น - สุทธิ</t>
  </si>
  <si>
    <t>เงินให้กู้ยืมระยะยาวแก่พนักงาน - สุทธิ</t>
  </si>
  <si>
    <t>อสังหาริมทรัพย์เพื่อการลงทุน - สุทธิ</t>
  </si>
  <si>
    <t>ที่ดิน อาคารและอุปกรณ์ - สุทธิ</t>
  </si>
  <si>
    <t>สิทธิการเช่า - สุทธิ</t>
  </si>
  <si>
    <t>สินทรัพย์ไม่มีตัวตน - สุทธิ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</si>
  <si>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</si>
  <si>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</si>
  <si>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</si>
  <si>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</si>
  <si>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</si>
  <si>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</si>
  <si>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</si>
  <si>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เจ้าหนี้การค้าและเจ้าหนี้อื่น</t>
  </si>
  <si>
    <t>4, 19</t>
  </si>
  <si>
    <t>ส่วนของหนี้สินระยะยาวตามสัญญาเช่าการเงิน</t>
  </si>
  <si>
    <t>ที่ถึงกำหนดชำระภายในหนึ่งปี</t>
  </si>
  <si>
    <t>ส่วนของเงินกู้ยืมระยะยาวจากสถาบันการเงิน</t>
  </si>
  <si>
    <t>ภาษีเงินได้ค้างจ่าย</t>
  </si>
  <si>
    <t>ประมาณการหนี้สินจากค่าปรับงานล่าช้า</t>
  </si>
  <si>
    <t>ประมาณการหนี้สินที่อาจจะเกิดขึ้นจากโครงการก่อสร้าง</t>
  </si>
  <si>
    <t>รวมหนี้สินหมุนเวียน</t>
  </si>
  <si>
    <t>หนี้สินไม่หมุนเวียน</t>
  </si>
  <si>
    <t>หนี้สินระยะยาวตามสัญญาเช่าการเงิน - สุทธิ</t>
  </si>
  <si>
    <t>เงินกู้ยืมระยะยาวจากสถาบันการเงิน - สุทธิ</t>
  </si>
  <si>
    <t>ภาระผูกพันผลประโยชน์พนักงาน</t>
  </si>
  <si>
    <t>หนี้สินไม่หมุนเวียนอื่น</t>
  </si>
  <si>
    <t>รวมหนี้สินไม่หมุนเวียน</t>
  </si>
  <si>
    <t xml:space="preserve">รวมหนี้สิน </t>
  </si>
  <si>
    <t>ส่วนของผู้ถือหุ้น</t>
  </si>
  <si>
    <t>ทุนเรือนหุ้น</t>
  </si>
  <si>
    <t>ทุนจดทะเบียน</t>
  </si>
  <si>
    <t>หุ้นสามัญ 250,999,978 หุ้น มูลค่าหุ้นละ 1 บาท</t>
  </si>
  <si>
    <t xml:space="preserve">   ทุนที่ออกและชำระแล้ว</t>
  </si>
  <si>
    <t>หุ้นสามัญ 202,499,982 หุ้น มูลค่าหุ้นละ 1 บาท</t>
  </si>
  <si>
    <t>ส่วนเกินทุน</t>
  </si>
  <si>
    <t>ส่วนเกินมูลค่าหุ้นสามัญ</t>
  </si>
  <si>
    <t>ส่วนขาดทุนจากการเปลี่ยนแปลงสัดส่วนการถือหุ้น</t>
  </si>
  <si>
    <t>กำไร(ขาดทุน)สะสม</t>
  </si>
  <si>
    <t>จัดสรรเป็นสำรองตามกฎหมาย</t>
  </si>
  <si>
    <t>ยังไม่ได้จัดสรร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</si>
  <si>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</si>
  <si>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</si>
  <si>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</si>
  <si>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</si>
  <si>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</si>
  <si>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งบกำไรขาดทุนและกำไรขาดทุนเบ็ดเสร็จอื่น</t>
  </si>
  <si>
    <t>สำหรับงวดสามเดือนสิ้นสุดวันที่ 31 มีนาคม พ.ศ. 2560</t>
  </si>
  <si>
    <t>2560</t>
  </si>
  <si>
    <t>2559</t>
  </si>
  <si>
    <t>รายได้</t>
  </si>
  <si>
    <t>4, 27</t>
  </si>
  <si>
    <t>รายได้จากการขาย</t>
  </si>
  <si>
    <t>รายได้จากการให้บริการ</t>
  </si>
  <si>
    <t>รายได้จากสัญญาก่อสร้างและสัญญาบริการ</t>
  </si>
  <si>
    <t>รวมรายได้</t>
  </si>
  <si>
    <t>ต้นทุน</t>
  </si>
  <si>
    <t>ต้นทุนขาย</t>
  </si>
  <si>
    <t>ต้นทุนบริการ</t>
  </si>
  <si>
    <t>ต้นทุนการก่อสร้างและให้บริการ</t>
  </si>
  <si>
    <t>รวมต้นทุน</t>
  </si>
  <si>
    <t>กำไรขั้นต้น</t>
  </si>
  <si>
    <t>กำไรจากอัตราแลกเปลี่ยน - สุทธิ</t>
  </si>
  <si>
    <t>รายได้อื่น</t>
  </si>
  <si>
    <t>ค่าใช้จ่ายในการขาย</t>
  </si>
  <si>
    <t>ค่าใช้จ่ายในการบริหาร</t>
  </si>
  <si>
    <t>ค่าปรับงานล่าช้า</t>
  </si>
  <si>
    <t>ต้นทุนทางการเงิน</t>
  </si>
  <si>
    <t>กำไร(ขาดทุน)ก่อนภาษีเงินได้</t>
  </si>
  <si>
    <t>รายได้(ค่าใช้จ่าย)ภาษีเงินได้</t>
  </si>
  <si>
    <t>กำไร(ขาดทุน)สำหรับงวด</t>
  </si>
  <si>
    <t>ขาดทุนเบ็ดเสร็จอื่น</t>
  </si>
  <si>
    <t>รายการที่อาจจะถูกจัดประเภทรายการใหม่เข้าไปไว้ในกำไรหรือขาดทุนในภายหลัง</t>
  </si>
  <si>
    <t>ผลต่างของอัตราแลกเปลี่ยนจากการแปลงค่างบการเงิน</t>
  </si>
  <si>
    <t>ของหน่วยงานในต่างประเทศ</t>
  </si>
  <si>
    <t>ขาดทุนเบ็ดเสร็จอื่นสำหรับงวด</t>
  </si>
  <si>
    <t>กำไร(ขาดทุน)เบ็ดเสร็จรวมสำหรับงวด</t>
  </si>
  <si>
    <t>การแบ่งปันกำไร(ขาดทุน)</t>
  </si>
  <si>
    <t>ส่วนที่เป็นของผู้ถือหุ้นบริษัทใหญ่</t>
  </si>
  <si>
    <t>ส่วนที่เป็นของส่วนได้เสียที่ไม่มีอำนาจควบคุม</t>
  </si>
  <si>
    <t>การแบ่งปันกำไร(ขาดทุน)เบ็ดเสร็จรวม</t>
  </si>
  <si>
    <t>กำไร(ขาดทุน)ต่อหุ้น</t>
  </si>
  <si>
    <t>กำไร(ขาดทุน)ต่อหุ้นขั้นพื้นฐาน (บาท)</t>
  </si>
  <si>
    <t>จำนวนหุ้นสามัญถัวเฉลี่ยถ่วงน้ำหนัก (หุ้น)</t>
  </si>
  <si>
    <t>กำไร(ขาดทุน)ต่อหุ้นปรับลด(บาท)</t>
  </si>
  <si>
    <t>จำนวนหุ้นสามัญเทียบเท่าปรับลด (หุ้น)</t>
  </si>
  <si>
    <t>งบแสดงการเปลี่ยนแปลงส่วนของผู้ถือหุ้น</t>
  </si>
  <si>
    <t>ส่วนของบริษัทใหญ่</t>
  </si>
  <si>
    <t>กำไร(ขาดทุน)</t>
  </si>
  <si>
    <t>ส่วนขาดทุนจากการ</t>
  </si>
  <si>
    <t>เบ็ดเสร็จอื่น</t>
  </si>
  <si>
    <t>รวมองค์ประกอบ</t>
  </si>
  <si>
    <t>ส่วนได้เสียที่</t>
  </si>
  <si>
    <t>ส่วนเกินมูลค่า</t>
  </si>
  <si>
    <t>เปลี่ยนแปลง</t>
  </si>
  <si>
    <t>จัดสรรแล้วเป็น</t>
  </si>
  <si>
    <t>การแปลงค่า</t>
  </si>
  <si>
    <t>อื่นของส่วนของ</t>
  </si>
  <si>
    <t>ไม่มีอำนาจ</t>
  </si>
  <si>
    <t>รวมส่วน</t>
  </si>
  <si>
    <t>ที่ออกและชำระแล้ว</t>
  </si>
  <si>
    <t>หุ้นสามัญ</t>
  </si>
  <si>
    <t>สัดส่วนการถือหุ้น</t>
  </si>
  <si>
    <t>สำรองตามกฎหมาย</t>
  </si>
  <si>
    <t>งบการเงิน</t>
  </si>
  <si>
    <t>ผู้ถือหุ้น</t>
  </si>
  <si>
    <t>รวม</t>
  </si>
  <si>
    <t>ควบคุม</t>
  </si>
  <si>
    <t>ของผู้ถือหุ้น</t>
  </si>
  <si>
    <t>ยอดคงเหลือ ณ วันที่ 1 มกราคม พ.ศ. 2560</t>
  </si>
  <si>
    <t>การเปลี่ยนแปลงในส่วนของผู้ถือหุ้นสำหรับงวด</t>
  </si>
  <si>
    <t xml:space="preserve">   ขาดทุนเบ็ดเสร็จรวมสำหรับงวด</t>
  </si>
  <si>
    <t>ยอดคงเหลือ ณ วันที่ 31 มีนาคม พ.ศ. 2560</t>
  </si>
  <si>
    <t xml:space="preserve">ยอดคงเหลือ ณ วันที่ 1 มกราคม พ.ศ. 2559 </t>
  </si>
  <si>
    <t xml:space="preserve">   กำไรเบ็ดเสร็จรวมสำหรับงวด</t>
  </si>
  <si>
    <t>ยอดคงเหลือ ณ วันที่ 31 มีนาคม พ.ศ. 2559</t>
  </si>
  <si>
    <t xml:space="preserve">งบแสดงการเปลี่ยนแปลงส่วนของผู้ถือหุ้น </t>
  </si>
  <si>
    <t>รวมส่วนประกอบ</t>
  </si>
  <si>
    <t>จัดสรรแล้ว -</t>
  </si>
  <si>
    <t>เจ้าของ</t>
  </si>
  <si>
    <t>ยอดคงเหลือ ณ วันที่ 1 มกราคม พ.ศ. 2559</t>
  </si>
  <si>
    <t>งบกระแสเงินสด</t>
  </si>
  <si>
    <t>กระแสเงินสดจากกิจกรรมการดำเนินงาน:</t>
  </si>
  <si>
    <t xml:space="preserve">รายการปรับกระทบกำไรเป็นเงินสดรับ(จ่าย) </t>
  </si>
  <si>
    <t>จากกิจกรรมดำเนินงาน</t>
  </si>
  <si>
    <t>หนี้สูญ</t>
  </si>
  <si>
    <t xml:space="preserve">   ส่วนแบ่ง (กำไร) ขาดทุนจากเงินลงทุนในบริษัทร่วม</t>
  </si>
  <si>
    <t>หนี้สงสัยจะสูญ</t>
  </si>
  <si>
    <t>หนี้สงสัยจะสูญลูกหนี้การค้าโอนกลับ</t>
  </si>
  <si>
    <t>หนี้สงสัยจะสูญลูกหนี้อื่นโอนกลับ</t>
  </si>
  <si>
    <t>ลูกหนี้อื่นและเงินประกันตัดจำหน่าย</t>
  </si>
  <si>
    <t xml:space="preserve">   ขาดทุนจากการด้อยค่าของสินทรัพย์ถาวร</t>
  </si>
  <si>
    <t>ตัดจำหน่ายค่าใช้จ่ายจ่ายล่วงหน้า</t>
  </si>
  <si>
    <t xml:space="preserve">   ค่าเสื่อมราคา</t>
  </si>
  <si>
    <t>ขาดทุนจากการลดมูลค่าสินค้า</t>
  </si>
  <si>
    <t>ขาดทุนจากการด้อยค่างานระหว่างทำโครงการ</t>
  </si>
  <si>
    <t xml:space="preserve">   ตัดจำหน่ายสินทรัพย์ถาวร</t>
  </si>
  <si>
    <t>โอนกลับค่าเผื่อการลดมูลค่าสินค้า</t>
  </si>
  <si>
    <t>ขาดทุนจากการตัดจำหน่ายสินค้าคงเหลือ</t>
  </si>
  <si>
    <t>ขาดทุนจากการด้อยค่าเงินลงทุนในบริษัทย่อย</t>
  </si>
  <si>
    <t>โอนกลับค่าเผื่อการด้อยค่าสินทรัพย์</t>
  </si>
  <si>
    <t>ค่าเสื่อมราคาและค่าตัดจำหน่าย</t>
  </si>
  <si>
    <t xml:space="preserve">   ค่าตัดจำหน่ายสิทธิการเช่า</t>
  </si>
  <si>
    <t>กำไรจากการจำหน่ายสินทรัพย์</t>
  </si>
  <si>
    <t>ขาดทุนจากการจำหน่ายสินทรัพย์</t>
  </si>
  <si>
    <t>โอนทรัพย์สินเข้าต้นทุนโครงการ</t>
  </si>
  <si>
    <t>ค่าใช้จ่ายผลประโยชน์พนักงาน</t>
  </si>
  <si>
    <t xml:space="preserve">   กำไรจากการจำหน่ายสินทรัพย์ถาวร</t>
  </si>
  <si>
    <t>กำไรที่ยังไม่เกิดขึ้นจริงจากอัตราแลกเปลี่ยน</t>
  </si>
  <si>
    <t>ประมาณการหนี้สินจากการรับประกันงานโครงการ</t>
  </si>
  <si>
    <t>ผลขาดทุนที่อาจจะเกิดขึ้นจากโครงการก่อสร้าง</t>
  </si>
  <si>
    <t xml:space="preserve">   รายได้เงินปันผล</t>
  </si>
  <si>
    <t>ดอกเบี้ยรับ</t>
  </si>
  <si>
    <t xml:space="preserve">   รายได้ดอกเบี้ย</t>
  </si>
  <si>
    <t>ดอกเบี้ยจ่าย</t>
  </si>
  <si>
    <t>กำไรจากการดำเนินงานก่อนการเปลี่ยนแปลง</t>
  </si>
  <si>
    <t>ในสินทรัพย์และหนี้สินดำเนินงาน</t>
  </si>
  <si>
    <t>สินทรัพย์ดำเนินงาน(เพิ่มขึ้น)ลดลง</t>
  </si>
  <si>
    <t xml:space="preserve">   ลูกหนี้การค้ากิจการที่ไม่เกี่ยวข้องกันและ</t>
  </si>
  <si>
    <t>ลูกหนี้การค้าและลูกหนี้อื่น</t>
  </si>
  <si>
    <t xml:space="preserve">      กิจการที่เกี่ยวข้องกัน</t>
  </si>
  <si>
    <t>สินค้าคงเหลือ</t>
  </si>
  <si>
    <t xml:space="preserve"> สินทรัพย์ไม่หมุนเวียนอื่น</t>
  </si>
  <si>
    <t>หนี้สินจากการดำเนินงานเพิ่มขึ้น(ลดลง)</t>
  </si>
  <si>
    <t xml:space="preserve">   เจ้าหนี้การค้ากิจการที่ไม่เกี่ยวข้องกันและ</t>
  </si>
  <si>
    <t>จ่ายผลประโยชน์พนักงาน</t>
  </si>
  <si>
    <t xml:space="preserve">   หนี้สินหมุนเวียนอื่น</t>
  </si>
  <si>
    <t>เงินสดจ่ายจากการดำเนินงาน</t>
  </si>
  <si>
    <t>เงินสดรับจากการขอคืนภาษีเงินได้</t>
  </si>
  <si>
    <t>จ่ายภาษีเงินได้</t>
  </si>
  <si>
    <t>เงินสดสุทธิได้มาจาก(ใช้ไปใน)กิจกรรมดำเนินงาน</t>
  </si>
  <si>
    <t>กระแสเงินสดจากกิจกรรมลงทุน:</t>
  </si>
  <si>
    <t>เงินฝากที่ติดภาระค้ำประกันเพิ่มขึ้น</t>
  </si>
  <si>
    <t>รับชำระคืนเงินให้กู้ยืมระยะสั้นแก่กิจการที่เกี่ยวข้องกัน</t>
  </si>
  <si>
    <t>เงินให้กู้ยืมระยะสั้นแก่กิจการที่เกี่ยวข้องกันเพิ่มขึ้น</t>
  </si>
  <si>
    <t>เงินให้กู้ยืมระยะยาวแก่พนักงานเพิ่มขึ้น</t>
  </si>
  <si>
    <t xml:space="preserve">   เงินให้กู้ยืมระยะสั้นแก่กิจการที่เกี่ยวข้องกันเพิ่มขึ้น</t>
  </si>
  <si>
    <t>เงินสดรับจากการจำหน่ายสินทรัพย์ถาวร</t>
  </si>
  <si>
    <t xml:space="preserve">   รับชำระเงินให้กู้ยืมระยะสั้นแก่กิจการที่เกี่ยวข้องกัน</t>
  </si>
  <si>
    <t>เงินสดจ่ายเพื่อซื้อสินทรัพย์ถาวร</t>
  </si>
  <si>
    <t>เงินสดจ่ายค่าสิทธิการเช่า</t>
  </si>
  <si>
    <t>เงินสดจ่ายเพื่อซื้อสินทรัพย์ไม่มีตัวตน</t>
  </si>
  <si>
    <t xml:space="preserve">   ดอกเบี้ยรับ</t>
  </si>
  <si>
    <t>รับดอกเบี้ย</t>
  </si>
  <si>
    <t>เงินสดสุทธิได้มาจาก(ใช้ไปใน)กิจกรรมลงทุน</t>
  </si>
  <si>
    <t>กระแสเงินสดจากกิจกรรมจัดหาเงิน:</t>
  </si>
  <si>
    <t xml:space="preserve">   เงินกู้ยืมระยะสั้นจากกิจการที่เกี่ยวข้องกันเพิ่มขึ้น</t>
  </si>
  <si>
    <t>เงินกู้ยืมระยะสั้นจากสถาบันการเงินเพิ่มขึ้น</t>
  </si>
  <si>
    <t>รับเงินกู้ยืมระยะยาวจากจากสถาบันการเงิน</t>
  </si>
  <si>
    <t xml:space="preserve">   เงินปันผลจ่ายที่บริษัทย่อยจ่ายให้แก่ผู้ถือหุ้นส่วนน้อย</t>
  </si>
  <si>
    <t>จ่ายคืนเงินกู้ยืมระยะยาวจากสถาบันการเงิน</t>
  </si>
  <si>
    <t xml:space="preserve">   ชำระคืนค่าหุ้นแก่ผู้ถือหุ้นส่วนน้อยของบริษัทย่อย</t>
  </si>
  <si>
    <t>จ่ายชำระหนี้สินตามสัญญาเช่าการเงิน</t>
  </si>
  <si>
    <t>จ่ายดอกเบี้ย</t>
  </si>
  <si>
    <t>เงินสดสุทธิได้มาจากกิจกรรมจัดหาเงิน</t>
  </si>
  <si>
    <t>เงินสดและรายการเทียบเท่าเงินสดเพิ่มขึ้น(ลดลง)สุทธิ</t>
  </si>
  <si>
    <t>ผลต่างอัตราแลกเปลี่ยนจากการแปลงค่างบการเงิน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</si>
  <si>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</si>
  <si>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</si>
  <si>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ข้อมูลเพิ่มเติมประกอบงบกระแสเงินสด</t>
  </si>
  <si>
    <t>รายการที่ไม่ใช่เงินสด</t>
  </si>
  <si>
    <t>สินทรัพย์ถาวรที่ได้มาภายใต้สัญญาเช่าทางการเงิน</t>
  </si>
  <si>
    <t>ยานพาหนะที่ได้มาภายใต้สัญญาเช่าทางการเงิน</t>
  </si>
  <si>
    <t>โอนวัตถุดิบและสินค้าคงเหลือเป็นสินทรัพย์ถาวร</t>
  </si>
  <si>
    <t>เจ้าหนี้จากการซื้อสินทรัพย์ถาวรเพิ่มขึ้น</t>
  </si>
  <si>
    <t xml:space="preserve">โอนสินทรัพย์ไม่มีตัวตนเป็นที่ดิน อาคาร และอุปกรณ์ - สุทธิ </t>
  </si>
</sst>
</file>

<file path=xl/styles.xml><?xml version="1.0" encoding="utf-8"?>
<styleSheet xmlns="http://schemas.openxmlformats.org/spreadsheetml/2006/main">
  <numFmts count="91">
    <numFmt numFmtId="8" formatCode="&quot;฿&quot;#,##0.00;[Red]\-&quot;฿&quot;#,##0.00"/>
    <numFmt numFmtId="42" formatCode="_-&quot;฿&quot;* #,##0_-;\-&quot;฿&quot;* #,##0_-;_-&quot;฿&quot;* &quot;-&quot;_-;_-@_-"/>
    <numFmt numFmtId="41" formatCode="_-* #,##0_-;\-* #,##0_-;_-* &quot;-&quot;_-;_-@_-"/>
    <numFmt numFmtId="43" formatCode="_-* #,##0.00_-;\-* #,##0.00_-;_-* &quot;-&quot;??_-;_-@_-"/>
    <numFmt numFmtId="187" formatCode="_(* #,##0.00_);_(* \(#,##0.00\);_(* &quot;-&quot;??_);_(@_)"/>
    <numFmt numFmtId="188" formatCode="_(* #,##0_);_(* \(#,##0\);_(* &quot;-&quot;??_);_(@_)"/>
    <numFmt numFmtId="189" formatCode="[$-107041E]d\ mmmm\ yyyy;@"/>
    <numFmt numFmtId="190" formatCode="_(* #,##0_);_(* \(#,##0\);_(* &quot;-&quot;_);_(@_)"/>
    <numFmt numFmtId="191" formatCode="_-* #,##0_-;\-* #,##0_-;_-* &quot;-&quot;??_-;_-@_-"/>
    <numFmt numFmtId="192" formatCode="#,##0.000000;\-#,##0.000000"/>
    <numFmt numFmtId="193" formatCode="_-&quot;Dfl.&quot;\ * #,##0.00_-;_-&quot;Dfl.&quot;\ * #,##0.00\-;_-&quot;Dfl.&quot;\ * &quot;-&quot;??_-;_-@_-"/>
    <numFmt numFmtId="194" formatCode="_-* #,##0.00_-;_-* #,##0.00\-;_-* &quot;-&quot;??_-;_-@_-"/>
    <numFmt numFmtId="195" formatCode="_-* #,##0_-;_-* #,##0\-;_-* &quot;-&quot;_-;_-@_-"/>
    <numFmt numFmtId="196" formatCode="_-&quot;Dfl.&quot;\ * #,##0_-;_-&quot;Dfl.&quot;\ * #,##0\-;_-&quot;Dfl.&quot;\ * &quot;-&quot;_-;_-@_-"/>
    <numFmt numFmtId="197" formatCode="_-* #,##0.00\ _F_-;\-* #,##0.00\ _F_-;_-* &quot;-&quot;??\ _F_-;_-@_-"/>
    <numFmt numFmtId="198" formatCode="&quot;\&quot;#,##0;[Red]&quot;\&quot;\-#,##0"/>
    <numFmt numFmtId="199" formatCode="&quot;\&quot;#,##0.00;[Red]&quot;\&quot;\-#,##0.00"/>
    <numFmt numFmtId="200" formatCode="_(&quot;$&quot;* #,##0.00_);_(&quot;$&quot;* \(#,##0.00\);_(&quot;$&quot;* &quot;-&quot;??_);_(@_)"/>
    <numFmt numFmtId="201" formatCode="_(&quot;$&quot;* #,##0_);_(&quot;$&quot;* \(#,##0\);_(&quot;$&quot;* &quot;-&quot;_);_(@_)"/>
    <numFmt numFmtId="202" formatCode="_-[$€-2]* #,##0.00_-;\-[$€-2]* #,##0.00_-;_-[$€-2]* &quot;-&quot;??_-"/>
    <numFmt numFmtId="203" formatCode="0.00000000000"/>
    <numFmt numFmtId="204" formatCode="#.\ \ "/>
    <numFmt numFmtId="205" formatCode="##.\ \ "/>
    <numFmt numFmtId="206" formatCode="#,##0,\ ;&quot; (&quot;#,##0,\);&quot; - &quot;"/>
    <numFmt numFmtId="207" formatCode="#,##0\ ;\(#,##0\);\-"/>
    <numFmt numFmtId="208" formatCode="0&quot;% &quot;;\(0&quot;%)&quot;;\-"/>
    <numFmt numFmtId="209" formatCode="#,##0\ ;&quot; (&quot;#,##0\);&quot; - &quot;"/>
    <numFmt numFmtId="210" formatCode="yyyy\ mmm"/>
    <numFmt numFmtId="211" formatCode="#,##0.0_);[Red]\(#,##0.0\)"/>
    <numFmt numFmtId="212" formatCode="&quot;฿&quot;#,##0.00_);\(&quot;฿&quot;#,##0.00\)"/>
    <numFmt numFmtId="213" formatCode="0.000"/>
    <numFmt numFmtId="214" formatCode="#,##0.00;\(#,##0.00\)"/>
    <numFmt numFmtId="215" formatCode="#,##0\ &quot;FB&quot;;\-#,##0\ &quot;FB&quot;"/>
    <numFmt numFmtId="216" formatCode="_ * #,##0_ ;_ * \-#,##0_ ;_ * &quot;-&quot;??_ ;_ @_ "/>
    <numFmt numFmtId="217" formatCode="&quot;RM&quot;#,##0_);[Red]\(&quot;RM&quot;#,##0\)"/>
    <numFmt numFmtId="218" formatCode="&quot;$&quot;#,##0_);[Red]\(&quot;$&quot;#,##0\)"/>
    <numFmt numFmtId="219" formatCode="#,##0.00\ &quot;F&quot;;\-#,##0.00\ &quot;F&quot;"/>
    <numFmt numFmtId="220" formatCode="&quot;$&quot;#,##0;[Red]\-&quot;$&quot;#,##0"/>
    <numFmt numFmtId="221" formatCode="&quot;RM&quot;#,##0.00_);[Red]\(&quot;RM&quot;#,##0.00\)"/>
    <numFmt numFmtId="222" formatCode="&quot;US&quot;&quot;$&quot;#,##0.000_);\(&quot;US&quot;&quot;$&quot;#,##0.000_)"/>
    <numFmt numFmtId="223" formatCode="&quot;$&quot;#,##0.0000_);[Red]\(&quot;$&quot;#,##0.0000\)"/>
    <numFmt numFmtId="224" formatCode="\$#,##0\ ;&quot;($&quot;#,##0\)"/>
    <numFmt numFmtId="225" formatCode="dd\-mmm\-yy_)"/>
    <numFmt numFmtId="226" formatCode="mm/dd/yyyy"/>
    <numFmt numFmtId="227" formatCode="mmm"/>
    <numFmt numFmtId="228" formatCode="_-* #,##0\ _D_M_-;\-* #,##0\ _D_M_-;_-* &quot;-&quot;\ _D_M_-;_-@_-"/>
    <numFmt numFmtId="229" formatCode="_-* #,##0.00\ _D_M_-;\-* #,##0.00\ _D_M_-;_-* &quot;-&quot;??\ _D_M_-;_-@_-"/>
    <numFmt numFmtId="230" formatCode="0.0%"/>
    <numFmt numFmtId="231" formatCode="_([$€-2]* #,##0.00_);_([$€-2]* \(#,##0.00\);_([$€-2]* &quot;-&quot;??_)"/>
    <numFmt numFmtId="232" formatCode="#,##0\ \ ;\(#,##0\)\ ;\—\ \ \ \ "/>
    <numFmt numFmtId="233" formatCode=";;;"/>
    <numFmt numFmtId="234" formatCode="#,##0.0_);\(#,##0.0\)"/>
    <numFmt numFmtId="235" formatCode="0.00%\ &quot;p.a.&quot;;[Red]\(0.00%\ &quot;p.a.&quot;\)"/>
    <numFmt numFmtId="236" formatCode="&quot;M&quot;&quot;$&quot;#,##0.0000_);[Red]\(&quot;M&quot;&quot;$&quot;#,##0.0000\)"/>
    <numFmt numFmtId="237" formatCode="&quot;M&quot;&quot;$&quot;#,##0_);[Red]\(&quot;M&quot;&quot;$&quot;#,##0\)"/>
    <numFmt numFmtId="238" formatCode="&quot;฿&quot;\t#,##0_);[Red]\(&quot;฿&quot;\t#,##0\)"/>
    <numFmt numFmtId="239" formatCode="_-* #,##0\ _F_-;\-* #,##0\ _F_-;_-* &quot;-&quot;\ _F_-;_-@_-"/>
    <numFmt numFmtId="240" formatCode="&quot;$&quot;#,##0.00_);[Red]\(&quot;$&quot;#,##0.00\)"/>
    <numFmt numFmtId="241" formatCode="_-* #,##0\ &quot;F&quot;_-;\-* #,##0\ &quot;F&quot;_-;_-* &quot;-&quot;\ &quot;F&quot;_-;_-@_-"/>
    <numFmt numFmtId="242" formatCode="_-* #,##0.00\ &quot;F&quot;_-;\-* #,##0.00\ &quot;F&quot;_-;_-* &quot;-&quot;??\ &quot;F&quot;_-;_-@_-"/>
    <numFmt numFmtId="243" formatCode="&quot;$&quot;#,##0.000_);\(&quot;$&quot;#,##0.00\)"/>
    <numFmt numFmtId="244" formatCode="0.00_)"/>
    <numFmt numFmtId="245" formatCode="0%;\(0%\)"/>
    <numFmt numFmtId="246" formatCode="#,##0&quot; yrs&quot;"/>
    <numFmt numFmtId="247" formatCode="_ * ###,0&quot;.&quot;00_ ;_ * \-###,0&quot;.&quot;00_ ;_ * &quot;-&quot;??_ ;_ @_ "/>
    <numFmt numFmtId="248" formatCode="_ * #,##0_ ;_ * \-#,##0_ ;_ * &quot;-&quot;_ ;_ @_ "/>
    <numFmt numFmtId="249" formatCode="#,##0.0;[Red]\-#,##0.0"/>
    <numFmt numFmtId="250" formatCode="0.00_);[Red]\(0.00\)"/>
    <numFmt numFmtId="251" formatCode="0%;\(0&quot;%)&quot;"/>
    <numFmt numFmtId="252" formatCode="&quot;$&quot;#,##0_);\(&quot;$&quot;#,##0\)"/>
    <numFmt numFmtId="253" formatCode="0.00\ \:\ \1;[Red]\(0.00\ \:\ \1\)"/>
    <numFmt numFmtId="254" formatCode="&quot;S&quot;&quot;$&quot;#,##0.0000_);[Red]\(&quot;S&quot;&quot;$&quot;#,##0.0000\)"/>
    <numFmt numFmtId="255" formatCode="&quot;$&quot;#,##0.00\ ;\(&quot;$&quot;#,##0.00\)"/>
    <numFmt numFmtId="256" formatCode="&quot;$&quot;#,##0.0_);[Red]\(&quot;$&quot;#,##0.0\)"/>
    <numFmt numFmtId="257" formatCode="m\-yy"/>
    <numFmt numFmtId="258" formatCode="0.0&quot;% &quot;;\(0.0&quot;%)&quot;"/>
    <numFmt numFmtId="259" formatCode="&quot;US&quot;&quot;$&quot;#,##0_);[Red]\(&quot;US&quot;&quot;$&quot;#,##0\)"/>
    <numFmt numFmtId="260" formatCode="&quot;US&quot;&quot;$&quot;#,##0.0000_);\(&quot;US&quot;&quot;$&quot;#,##0.0000_)"/>
    <numFmt numFmtId="261" formatCode="_(&quot;kr&quot;\ * #,##0.00_);_(&quot;kr&quot;\ * \(#,##0.00\);_(&quot;kr&quot;\ * &quot;-&quot;??_);_(@_)"/>
    <numFmt numFmtId="262" formatCode="_-* #,##0\ &quot;DM&quot;_-;\-* #,##0\ &quot;DM&quot;_-;_-* &quot;-&quot;\ &quot;DM&quot;_-;_-@_-"/>
    <numFmt numFmtId="263" formatCode="_-* #,##0.00\ &quot;DM&quot;_-;\-* #,##0.00\ &quot;DM&quot;_-;_-* &quot;-&quot;??\ &quot;DM&quot;_-;_-@_-"/>
    <numFmt numFmtId="264" formatCode="[$-409]mmmm\-yy;@"/>
    <numFmt numFmtId="265" formatCode="&quot;$&quot;0,000,\ ;\(&quot;$&quot;#,##0,\)"/>
    <numFmt numFmtId="266" formatCode="General_)"/>
    <numFmt numFmtId="267" formatCode="\t&quot;£&quot;#,##0_);[Red]\(\t&quot;£&quot;#,##0\)"/>
    <numFmt numFmtId="268" formatCode="#,##0.00\ ;[Red]\(#,##0.00\)"/>
    <numFmt numFmtId="269" formatCode="dd\ ดดดbb"/>
    <numFmt numFmtId="270" formatCode="&quot;$&quot;#,##0.00_);\(&quot;$&quot;#,##0.00\)"/>
    <numFmt numFmtId="271" formatCode="_ * #,##0.00_ ;_ * \-#,##0.00_ ;_ * &quot;-&quot;??_ ;_ @_ "/>
    <numFmt numFmtId="272" formatCode="0_);\(0\)"/>
    <numFmt numFmtId="273" formatCode="\?\t#,##0_);[Red]\(\?\t#,##0\)"/>
  </numFmts>
  <fonts count="191">
    <font>
      <sz val="16"/>
      <name val="AngsanaUPC"/>
      <family val="1"/>
    </font>
    <font>
      <sz val="11"/>
      <color theme="1"/>
      <name val="Tahoma"/>
      <family val="2"/>
      <charset val="222"/>
      <scheme val="minor"/>
    </font>
    <font>
      <b/>
      <sz val="18"/>
      <color theme="3"/>
      <name val="Tahoma"/>
      <family val="2"/>
      <charset val="222"/>
      <scheme val="major"/>
    </font>
    <font>
      <b/>
      <sz val="15"/>
      <color theme="3"/>
      <name val="Tahoma"/>
      <family val="2"/>
      <charset val="222"/>
      <scheme val="minor"/>
    </font>
    <font>
      <b/>
      <sz val="13"/>
      <color theme="3"/>
      <name val="Tahoma"/>
      <family val="2"/>
      <charset val="222"/>
      <scheme val="minor"/>
    </font>
    <font>
      <b/>
      <sz val="11"/>
      <color theme="3"/>
      <name val="Tahoma"/>
      <family val="2"/>
      <charset val="222"/>
      <scheme val="minor"/>
    </font>
    <font>
      <sz val="11"/>
      <color rgb="FF006100"/>
      <name val="Tahoma"/>
      <family val="2"/>
      <charset val="222"/>
      <scheme val="minor"/>
    </font>
    <font>
      <sz val="11"/>
      <color rgb="FF9C0006"/>
      <name val="Tahoma"/>
      <family val="2"/>
      <charset val="222"/>
      <scheme val="minor"/>
    </font>
    <font>
      <sz val="11"/>
      <color rgb="FF9C6500"/>
      <name val="Tahoma"/>
      <family val="2"/>
      <charset val="222"/>
      <scheme val="minor"/>
    </font>
    <font>
      <sz val="11"/>
      <color rgb="FF3F3F76"/>
      <name val="Tahoma"/>
      <family val="2"/>
      <charset val="222"/>
      <scheme val="minor"/>
    </font>
    <font>
      <b/>
      <sz val="11"/>
      <color rgb="FF3F3F3F"/>
      <name val="Tahoma"/>
      <family val="2"/>
      <charset val="222"/>
      <scheme val="minor"/>
    </font>
    <font>
      <b/>
      <sz val="11"/>
      <color rgb="FFFA7D00"/>
      <name val="Tahoma"/>
      <family val="2"/>
      <charset val="222"/>
      <scheme val="minor"/>
    </font>
    <font>
      <sz val="11"/>
      <color rgb="FFFA7D00"/>
      <name val="Tahoma"/>
      <family val="2"/>
      <charset val="222"/>
      <scheme val="minor"/>
    </font>
    <font>
      <b/>
      <sz val="11"/>
      <color theme="0"/>
      <name val="Tahoma"/>
      <family val="2"/>
      <charset val="222"/>
      <scheme val="minor"/>
    </font>
    <font>
      <sz val="11"/>
      <color rgb="FFFF0000"/>
      <name val="Tahoma"/>
      <family val="2"/>
      <charset val="222"/>
      <scheme val="minor"/>
    </font>
    <font>
      <i/>
      <sz val="11"/>
      <color rgb="FF7F7F7F"/>
      <name val="Tahoma"/>
      <family val="2"/>
      <charset val="222"/>
      <scheme val="minor"/>
    </font>
    <font>
      <b/>
      <sz val="11"/>
      <color theme="1"/>
      <name val="Tahoma"/>
      <family val="2"/>
      <charset val="222"/>
      <scheme val="minor"/>
    </font>
    <font>
      <sz val="11"/>
      <color theme="0"/>
      <name val="Tahoma"/>
      <family val="2"/>
      <charset val="222"/>
      <scheme val="minor"/>
    </font>
    <font>
      <sz val="16"/>
      <name val="AngsanaUPC"/>
      <family val="1"/>
    </font>
    <font>
      <b/>
      <sz val="14"/>
      <name val="Angsana New"/>
      <family val="1"/>
    </font>
    <font>
      <sz val="14"/>
      <name val="Angsana New"/>
      <family val="1"/>
    </font>
    <font>
      <sz val="14"/>
      <name val="AngsanaUPC"/>
      <family val="1"/>
      <charset val="222"/>
    </font>
    <font>
      <b/>
      <i/>
      <sz val="14"/>
      <color indexed="8"/>
      <name val="Angsana New"/>
      <family val="1"/>
    </font>
    <font>
      <b/>
      <sz val="14"/>
      <color indexed="8"/>
      <name val="Angsana New"/>
      <family val="1"/>
    </font>
    <font>
      <i/>
      <sz val="14"/>
      <color indexed="8"/>
      <name val="Angsana New"/>
      <family val="1"/>
    </font>
    <font>
      <sz val="14"/>
      <color indexed="8"/>
      <name val="Angsana New"/>
      <family val="1"/>
    </font>
    <font>
      <b/>
      <u/>
      <sz val="14"/>
      <name val="Angsana New"/>
      <family val="1"/>
    </font>
    <font>
      <b/>
      <u/>
      <sz val="14"/>
      <color indexed="8"/>
      <name val="Angsana New"/>
      <family val="1"/>
    </font>
    <font>
      <i/>
      <sz val="14"/>
      <name val="Angsana New"/>
      <family val="1"/>
    </font>
    <font>
      <b/>
      <sz val="14"/>
      <color indexed="16"/>
      <name val="Angsana New"/>
      <family val="1"/>
    </font>
    <font>
      <b/>
      <sz val="14"/>
      <color indexed="10"/>
      <name val="Angsana New"/>
      <family val="1"/>
    </font>
    <font>
      <b/>
      <i/>
      <sz val="14"/>
      <name val="Angsana New"/>
      <family val="1"/>
    </font>
    <font>
      <sz val="10"/>
      <name val="ApFont"/>
    </font>
    <font>
      <sz val="14"/>
      <color indexed="9"/>
      <name val="Angsana New"/>
      <family val="1"/>
    </font>
    <font>
      <sz val="14"/>
      <name val="AngsanaUPC"/>
      <family val="1"/>
    </font>
    <font>
      <b/>
      <sz val="14"/>
      <color theme="1"/>
      <name val="Angsana New"/>
      <family val="1"/>
    </font>
    <font>
      <sz val="14"/>
      <color theme="1"/>
      <name val="Angsana New"/>
      <family val="1"/>
    </font>
    <font>
      <sz val="14"/>
      <name val="Cordia New"/>
      <family val="2"/>
    </font>
    <font>
      <i/>
      <sz val="14"/>
      <color indexed="9"/>
      <name val="Angsana New"/>
      <family val="1"/>
    </font>
    <font>
      <sz val="14"/>
      <color theme="1"/>
      <name val="AngsanaUPC"/>
      <family val="1"/>
    </font>
    <font>
      <sz val="10"/>
      <name val="MS Sans Serif"/>
      <family val="2"/>
    </font>
    <font>
      <sz val="10"/>
      <name val="Arial"/>
      <family val="2"/>
    </font>
    <font>
      <sz val="10"/>
      <name val="Times New Roman"/>
      <family val="1"/>
    </font>
    <font>
      <sz val="10"/>
      <color indexed="8"/>
      <name val="MS Sans Serif"/>
      <family val="2"/>
    </font>
    <font>
      <sz val="10"/>
      <name val="Helv"/>
      <family val="2"/>
    </font>
    <font>
      <sz val="11"/>
      <name val="?l?r ?o?S?V?b?N"/>
      <family val="1"/>
    </font>
    <font>
      <sz val="11"/>
      <color indexed="8"/>
      <name val="Tahoma"/>
      <family val="2"/>
      <charset val="222"/>
    </font>
    <font>
      <sz val="11"/>
      <color indexed="8"/>
      <name val="宋体"/>
      <charset val="134"/>
    </font>
    <font>
      <sz val="11"/>
      <color indexed="9"/>
      <name val="Tahoma"/>
      <family val="2"/>
      <charset val="222"/>
    </font>
    <font>
      <sz val="11"/>
      <color indexed="9"/>
      <name val="宋体"/>
      <charset val="134"/>
    </font>
    <font>
      <sz val="10"/>
      <name val="Book Antiqua"/>
      <family val="1"/>
    </font>
    <font>
      <b/>
      <sz val="10"/>
      <name val="Book Antiqua"/>
      <family val="1"/>
    </font>
    <font>
      <b/>
      <i/>
      <sz val="24"/>
      <color indexed="49"/>
      <name val="Arial Narrow"/>
      <family val="2"/>
    </font>
    <font>
      <sz val="16"/>
      <name val="Angsana New"/>
      <family val="1"/>
    </font>
    <font>
      <sz val="8"/>
      <name val="Times New Roman"/>
      <family val="1"/>
    </font>
    <font>
      <sz val="9"/>
      <name val="Arial MT"/>
      <family val="2"/>
    </font>
    <font>
      <sz val="11"/>
      <color indexed="20"/>
      <name val="Tahoma"/>
      <family val="2"/>
      <charset val="222"/>
    </font>
    <font>
      <b/>
      <u/>
      <sz val="12"/>
      <name val="Helv"/>
    </font>
    <font>
      <sz val="12"/>
      <name val="Tms Rmn"/>
      <charset val="222"/>
    </font>
    <font>
      <b/>
      <sz val="12"/>
      <name val="Helv"/>
    </font>
    <font>
      <sz val="10"/>
      <color indexed="8"/>
      <name val="Arial"/>
      <family val="2"/>
    </font>
    <font>
      <b/>
      <sz val="11"/>
      <color indexed="10"/>
      <name val="Tahoma"/>
      <family val="2"/>
      <charset val="222"/>
    </font>
    <font>
      <b/>
      <i/>
      <sz val="8"/>
      <name val="Arial"/>
      <family val="2"/>
    </font>
    <font>
      <b/>
      <sz val="11"/>
      <color indexed="9"/>
      <name val="Tahoma"/>
      <family val="2"/>
      <charset val="222"/>
    </font>
    <font>
      <b/>
      <sz val="8"/>
      <name val="Arial"/>
      <family val="2"/>
    </font>
    <font>
      <sz val="10"/>
      <color indexed="8"/>
      <name val="Impact"/>
      <family val="2"/>
    </font>
    <font>
      <b/>
      <sz val="10"/>
      <name val="Tms Rmn"/>
      <family val="1"/>
    </font>
    <font>
      <sz val="10"/>
      <name val="Courier"/>
      <family val="3"/>
    </font>
    <font>
      <sz val="10"/>
      <name val="Tms Rmn"/>
    </font>
    <font>
      <sz val="14"/>
      <name val="CordiaUPC"/>
      <family val="2"/>
      <charset val="222"/>
    </font>
    <font>
      <sz val="11"/>
      <color indexed="8"/>
      <name val="Calibri"/>
      <family val="2"/>
    </font>
    <font>
      <sz val="11"/>
      <name val="Arial"/>
      <family val="2"/>
    </font>
    <font>
      <sz val="8"/>
      <name val="Arial"/>
      <family val="2"/>
    </font>
    <font>
      <sz val="14"/>
      <name val="Cordia New"/>
      <family val="2"/>
      <charset val="222"/>
    </font>
    <font>
      <sz val="8"/>
      <color indexed="8"/>
      <name val="Tahoma"/>
      <family val="2"/>
    </font>
    <font>
      <sz val="11"/>
      <color theme="1"/>
      <name val="Tahoma"/>
      <family val="2"/>
      <scheme val="minor"/>
    </font>
    <font>
      <sz val="10"/>
      <name val="MS Serif"/>
      <family val="1"/>
    </font>
    <font>
      <sz val="14"/>
      <name val="Palatino"/>
      <family val="1"/>
      <charset val="222"/>
    </font>
    <font>
      <sz val="16"/>
      <name val="Palatino"/>
      <family val="1"/>
      <charset val="222"/>
    </font>
    <font>
      <sz val="32"/>
      <name val="Helvetica-Black"/>
      <charset val="222"/>
    </font>
    <font>
      <sz val="10"/>
      <name val="MS Sans Serif"/>
      <family val="2"/>
      <charset val="222"/>
    </font>
    <font>
      <sz val="9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2"/>
      <name val="SWISS"/>
    </font>
    <font>
      <b/>
      <sz val="10"/>
      <color indexed="8"/>
      <name val="Comic Sans MS"/>
      <family val="4"/>
    </font>
    <font>
      <sz val="24"/>
      <color indexed="13"/>
      <name val="SWISS"/>
    </font>
    <font>
      <sz val="10"/>
      <color indexed="12"/>
      <name val="Arial"/>
      <family val="2"/>
    </font>
    <font>
      <sz val="10"/>
      <name val="Arial"/>
      <family val="3"/>
      <charset val="222"/>
    </font>
    <font>
      <sz val="10"/>
      <color indexed="16"/>
      <name val="MS Serif"/>
      <family val="1"/>
    </font>
    <font>
      <i/>
      <sz val="11"/>
      <color indexed="23"/>
      <name val="Tahoma"/>
      <family val="2"/>
      <charset val="222"/>
    </font>
    <font>
      <sz val="6"/>
      <color indexed="23"/>
      <name val="Helvetica-Black"/>
      <charset val="222"/>
    </font>
    <font>
      <sz val="9.5"/>
      <color indexed="23"/>
      <name val="Helvetica-Black"/>
      <charset val="222"/>
    </font>
    <font>
      <sz val="7"/>
      <name val="Palatino"/>
      <family val="1"/>
      <charset val="222"/>
    </font>
    <font>
      <b/>
      <sz val="14"/>
      <name val="SWISS"/>
    </font>
    <font>
      <sz val="11"/>
      <name val="Times New Roman"/>
      <family val="1"/>
    </font>
    <font>
      <sz val="11"/>
      <color indexed="17"/>
      <name val="Tahoma"/>
      <family val="2"/>
      <charset val="222"/>
    </font>
    <font>
      <sz val="8"/>
      <name val="Arial"/>
      <family val="2"/>
      <charset val="222"/>
    </font>
    <font>
      <sz val="6"/>
      <name val="Palatino"/>
      <family val="1"/>
      <charset val="222"/>
    </font>
    <font>
      <b/>
      <sz val="12"/>
      <name val="Arial"/>
      <family val="2"/>
    </font>
    <font>
      <sz val="28"/>
      <name val="Helvetica-Black"/>
      <charset val="222"/>
    </font>
    <font>
      <sz val="10"/>
      <name val="Helvetica-Black"/>
      <charset val="222"/>
    </font>
    <font>
      <sz val="18"/>
      <name val="Helvetica-Black"/>
      <charset val="222"/>
    </font>
    <font>
      <sz val="10"/>
      <name val="Palatino"/>
      <family val="1"/>
    </font>
    <font>
      <sz val="18"/>
      <name val="Palatino"/>
      <family val="1"/>
      <charset val="222"/>
    </font>
    <font>
      <i/>
      <sz val="14"/>
      <name val="Palatino"/>
      <family val="1"/>
      <charset val="222"/>
    </font>
    <font>
      <b/>
      <sz val="11"/>
      <color indexed="62"/>
      <name val="Tahoma"/>
      <family val="2"/>
      <charset val="222"/>
    </font>
    <font>
      <b/>
      <sz val="18"/>
      <name val="Arial"/>
      <family val="2"/>
    </font>
    <font>
      <u/>
      <sz val="8"/>
      <color indexed="12"/>
      <name val="Times New Roman"/>
      <family val="5"/>
      <charset val="222"/>
    </font>
    <font>
      <u/>
      <sz val="10"/>
      <color indexed="12"/>
      <name val="ApFont"/>
      <charset val="222"/>
    </font>
    <font>
      <b/>
      <sz val="10"/>
      <color indexed="18"/>
      <name val="CG Omega"/>
      <family val="2"/>
    </font>
    <font>
      <u/>
      <sz val="11"/>
      <color theme="10"/>
      <name val="Arial"/>
      <family val="2"/>
    </font>
    <font>
      <u/>
      <sz val="11"/>
      <color theme="10"/>
      <name val="Calibri"/>
      <family val="2"/>
    </font>
    <font>
      <u/>
      <sz val="10"/>
      <color indexed="12"/>
      <name val="Arial"/>
      <family val="2"/>
    </font>
    <font>
      <sz val="11"/>
      <color indexed="62"/>
      <name val="Tahoma"/>
      <family val="2"/>
      <charset val="222"/>
    </font>
    <font>
      <sz val="12"/>
      <name val="Helv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0"/>
      <color indexed="14"/>
      <name val="Arial"/>
      <family val="2"/>
    </font>
    <font>
      <sz val="11"/>
      <color indexed="10"/>
      <name val="Tahoma"/>
      <family val="2"/>
      <charset val="222"/>
    </font>
    <font>
      <sz val="12"/>
      <color indexed="9"/>
      <name val="Helv"/>
      <family val="2"/>
    </font>
    <font>
      <b/>
      <sz val="12"/>
      <name val="Book Antiqua"/>
      <family val="1"/>
    </font>
    <font>
      <sz val="11"/>
      <color indexed="19"/>
      <name val="Tahoma"/>
      <family val="2"/>
      <charset val="222"/>
    </font>
    <font>
      <sz val="12"/>
      <color indexed="8"/>
      <name val="Arial"/>
      <family val="2"/>
    </font>
    <font>
      <sz val="7"/>
      <name val="Small Fonts"/>
      <family val="2"/>
    </font>
    <font>
      <b/>
      <i/>
      <sz val="16"/>
      <name val="Helv"/>
      <charset val="222"/>
    </font>
    <font>
      <sz val="12"/>
      <name val="Helv"/>
    </font>
    <font>
      <sz val="11"/>
      <color theme="1"/>
      <name val="Calibri"/>
      <family val="2"/>
      <charset val="222"/>
    </font>
    <font>
      <sz val="10"/>
      <color indexed="8"/>
      <name val="MS Sans Serif"/>
      <family val="2"/>
      <charset val="222"/>
    </font>
    <font>
      <sz val="11"/>
      <color theme="1"/>
      <name val="Tahoma"/>
      <family val="2"/>
    </font>
    <font>
      <sz val="10"/>
      <name val="Palatino"/>
      <family val="1"/>
      <charset val="222"/>
    </font>
    <font>
      <b/>
      <sz val="11"/>
      <color indexed="63"/>
      <name val="Tahoma"/>
      <family val="2"/>
      <charset val="222"/>
    </font>
    <font>
      <sz val="12"/>
      <name val="Helvetica-Black"/>
      <charset val="222"/>
    </font>
    <font>
      <sz val="10"/>
      <color indexed="10"/>
      <name val="Arial"/>
      <family val="2"/>
    </font>
    <font>
      <sz val="10"/>
      <name val="Tms Rmn"/>
      <family val="1"/>
    </font>
    <font>
      <b/>
      <sz val="8"/>
      <name val="Univers Condensed"/>
      <family val="2"/>
    </font>
    <font>
      <b/>
      <i/>
      <sz val="18"/>
      <color indexed="28"/>
      <name val="AngsanaUPC"/>
      <family val="1"/>
    </font>
    <font>
      <sz val="8"/>
      <name val="Helv"/>
    </font>
    <font>
      <b/>
      <sz val="14"/>
      <color indexed="24"/>
      <name val="Arial"/>
      <family val="2"/>
    </font>
    <font>
      <b/>
      <sz val="18"/>
      <color indexed="8"/>
      <name val="Cambria"/>
      <family val="2"/>
    </font>
    <font>
      <sz val="11"/>
      <name val="–¾’©"/>
      <family val="1"/>
      <charset val="128"/>
    </font>
    <font>
      <sz val="10"/>
      <name val="Helv"/>
      <family val="2"/>
      <charset val="222"/>
    </font>
    <font>
      <b/>
      <sz val="14"/>
      <name val="Cordia New"/>
      <family val="2"/>
      <charset val="222"/>
    </font>
    <font>
      <b/>
      <i/>
      <sz val="9"/>
      <name val="Arial"/>
      <family val="2"/>
    </font>
    <font>
      <b/>
      <sz val="8"/>
      <color indexed="8"/>
      <name val="Helv"/>
    </font>
    <font>
      <b/>
      <sz val="10"/>
      <name val="Palatino"/>
      <family val="1"/>
      <charset val="222"/>
    </font>
    <font>
      <sz val="9"/>
      <name val="Tms Rmn"/>
    </font>
    <font>
      <sz val="12"/>
      <name val="Palatino"/>
      <family val="1"/>
      <charset val="222"/>
    </font>
    <font>
      <sz val="11"/>
      <name val="Helvetica-Black"/>
      <charset val="222"/>
    </font>
    <font>
      <b/>
      <sz val="10"/>
      <color indexed="10"/>
      <name val="Arial"/>
      <family val="2"/>
    </font>
    <font>
      <b/>
      <sz val="18"/>
      <color indexed="62"/>
      <name val="Tahoma"/>
      <family val="2"/>
      <charset val="222"/>
    </font>
    <font>
      <b/>
      <sz val="24"/>
      <name val="AngsanaUPC"/>
      <family val="1"/>
      <charset val="222"/>
    </font>
    <font>
      <b/>
      <sz val="11"/>
      <color indexed="8"/>
      <name val="Tahoma"/>
      <family val="2"/>
      <charset val="222"/>
    </font>
    <font>
      <sz val="8"/>
      <name val="Univers Condensed"/>
      <family val="2"/>
    </font>
    <font>
      <sz val="11"/>
      <name val="CG Times"/>
      <family val="1"/>
    </font>
    <font>
      <b/>
      <sz val="11"/>
      <color indexed="52"/>
      <name val="Tahoma"/>
      <family val="2"/>
      <charset val="222"/>
    </font>
    <font>
      <sz val="14"/>
      <name val="Cordia New"/>
      <family val="1"/>
    </font>
    <font>
      <b/>
      <sz val="18"/>
      <color indexed="56"/>
      <name val="Tahoma"/>
      <family val="2"/>
      <charset val="222"/>
    </font>
    <font>
      <u/>
      <sz val="14"/>
      <color indexed="12"/>
      <name val="Cordia New"/>
      <family val="2"/>
    </font>
    <font>
      <sz val="11"/>
      <color indexed="52"/>
      <name val="Tahoma"/>
      <family val="2"/>
      <charset val="222"/>
    </font>
    <font>
      <sz val="12"/>
      <name val="ทsฒำฉ๚ล้"/>
      <family val="1"/>
      <charset val="136"/>
    </font>
    <font>
      <u/>
      <sz val="14"/>
      <color indexed="36"/>
      <name val="Cordia New"/>
      <family val="2"/>
    </font>
    <font>
      <sz val="12"/>
      <name val="นูลมรผ"/>
      <charset val="129"/>
    </font>
    <font>
      <sz val="11"/>
      <color indexed="60"/>
      <name val="Tahoma"/>
      <family val="2"/>
      <charset val="222"/>
    </font>
    <font>
      <b/>
      <i/>
      <u/>
      <sz val="14"/>
      <name val="Cordia New"/>
      <family val="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2"/>
      <name val="바탕체"/>
      <family val="1"/>
      <charset val="129"/>
    </font>
    <font>
      <sz val="11"/>
      <name val="돋움"/>
      <family val="3"/>
    </font>
    <font>
      <sz val="12"/>
      <name val="Times New Roman"/>
      <family val="1"/>
    </font>
    <font>
      <sz val="12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0.5"/>
      <name val="ＭＳ Ｐゴシック"/>
      <family val="3"/>
      <charset val="128"/>
    </font>
    <font>
      <b/>
      <sz val="11"/>
      <color indexed="9"/>
      <name val="宋体"/>
      <charset val="134"/>
    </font>
    <font>
      <sz val="11"/>
      <name val="ＭＳ Ｐゴシック"/>
      <family val="3"/>
      <charset val="128"/>
    </font>
    <font>
      <b/>
      <sz val="11"/>
      <color indexed="8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52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sz val="11"/>
      <color indexed="52"/>
      <name val="宋体"/>
      <charset val="134"/>
    </font>
  </fonts>
  <fills count="8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41"/>
        <bgColor indexed="9"/>
      </patternFill>
    </fill>
    <fill>
      <patternFill patternType="solid">
        <fgColor indexed="55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gray125">
        <fgColor indexed="9"/>
        <bgColor indexed="26"/>
      </patternFill>
    </fill>
    <fill>
      <patternFill patternType="solid">
        <fgColor indexed="15"/>
        <bgColor indexed="64"/>
      </patternFill>
    </fill>
    <fill>
      <patternFill patternType="lightUp">
        <fgColor indexed="9"/>
        <bgColor indexed="27"/>
      </patternFill>
    </fill>
    <fill>
      <patternFill patternType="lightUp">
        <fgColor indexed="9"/>
        <bgColor indexed="26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41"/>
        <bgColor indexed="41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solid">
        <fgColor indexed="21"/>
        <bgColor indexed="64"/>
      </patternFill>
    </fill>
    <fill>
      <patternFill patternType="mediumGray">
        <fgColor indexed="9"/>
        <bgColor indexed="22"/>
      </patternFill>
    </fill>
    <fill>
      <patternFill patternType="solid">
        <fgColor indexed="42"/>
        <bgColor indexed="64"/>
      </patternFill>
    </fill>
    <fill>
      <patternFill patternType="gray0625"/>
    </fill>
    <fill>
      <patternFill patternType="solid">
        <fgColor indexed="43"/>
        <bgColor indexed="9"/>
      </patternFill>
    </fill>
    <fill>
      <patternFill patternType="gray0625">
        <fgColor indexed="26"/>
        <bgColor indexed="41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57"/>
      </patternFill>
    </fill>
  </fills>
  <borders count="4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55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2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1666">
    <xf numFmtId="0" fontId="0" fillId="0" borderId="0"/>
    <xf numFmtId="187" fontId="21" fillId="0" borderId="0" applyFont="0" applyFill="0" applyBorder="0" applyAlignment="0" applyProtection="0"/>
    <xf numFmtId="0" fontId="32" fillId="0" borderId="0"/>
    <xf numFmtId="42" fontId="37" fillId="0" borderId="0" applyFont="0" applyFill="0" applyBorder="0" applyAlignment="0" applyProtection="0"/>
    <xf numFmtId="40" fontId="40" fillId="0" borderId="0" applyFont="0" applyFill="0" applyBorder="0" applyAlignment="0" applyProtection="0"/>
    <xf numFmtId="38" fontId="40" fillId="0" borderId="0" applyFill="0" applyBorder="0" applyAlignment="0" applyProtection="0"/>
    <xf numFmtId="187" fontId="41" fillId="0" borderId="0" applyFont="0" applyFill="0" applyBorder="0" applyAlignment="0" applyProtection="0"/>
    <xf numFmtId="38" fontId="40" fillId="0" borderId="0" applyFill="0" applyBorder="0" applyAlignment="0" applyProtection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38" fontId="40" fillId="0" borderId="0" applyFill="0" applyBorder="0" applyAlignment="0" applyProtection="0"/>
    <xf numFmtId="38" fontId="40" fillId="0" borderId="0" applyFill="0" applyBorder="0" applyAlignment="0" applyProtection="0"/>
    <xf numFmtId="0" fontId="41" fillId="0" borderId="0"/>
    <xf numFmtId="193" fontId="41" fillId="0" borderId="0" applyFont="0" applyFill="0" applyBorder="0" applyAlignment="0" applyProtection="0"/>
    <xf numFmtId="194" fontId="41" fillId="0" borderId="0" applyFont="0" applyFill="0" applyBorder="0" applyAlignment="0" applyProtection="0"/>
    <xf numFmtId="195" fontId="41" fillId="0" borderId="0" applyFont="0" applyFill="0" applyBorder="0" applyAlignment="0" applyProtection="0"/>
    <xf numFmtId="196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/>
    <xf numFmtId="38" fontId="40" fillId="0" borderId="0" applyFill="0" applyBorder="0" applyAlignment="0" applyProtection="0"/>
    <xf numFmtId="40" fontId="40" fillId="0" borderId="0" applyFont="0" applyFill="0" applyBorder="0" applyAlignment="0" applyProtection="0"/>
    <xf numFmtId="40" fontId="40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198" fontId="45" fillId="0" borderId="0" applyFont="0" applyFill="0" applyBorder="0" applyAlignment="0" applyProtection="0"/>
    <xf numFmtId="199" fontId="45" fillId="0" borderId="0" applyFont="0" applyFill="0" applyBorder="0" applyAlignment="0" applyProtection="0"/>
    <xf numFmtId="0" fontId="45" fillId="0" borderId="0"/>
    <xf numFmtId="38" fontId="40" fillId="0" borderId="0" applyFill="0" applyBorder="0" applyAlignment="0" applyProtection="0"/>
    <xf numFmtId="38" fontId="40" fillId="0" borderId="0" applyFill="0" applyBorder="0" applyAlignment="0" applyProtection="0"/>
    <xf numFmtId="200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197" fontId="41" fillId="0" borderId="0" applyFont="0" applyFill="0" applyBorder="0" applyAlignment="0" applyProtection="0"/>
    <xf numFmtId="0" fontId="46" fillId="35" borderId="0" applyNumberFormat="0" applyBorder="0" applyAlignment="0" applyProtection="0"/>
    <xf numFmtId="0" fontId="46" fillId="35" borderId="0" applyNumberFormat="0" applyBorder="0" applyAlignment="0" applyProtection="0"/>
    <xf numFmtId="0" fontId="46" fillId="35" borderId="0" applyNumberFormat="0" applyBorder="0" applyAlignment="0" applyProtection="0"/>
    <xf numFmtId="202" fontId="46" fillId="35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46" fillId="35" borderId="0" applyNumberFormat="0" applyBorder="0" applyAlignment="0" applyProtection="0"/>
    <xf numFmtId="0" fontId="46" fillId="35" borderId="0" applyNumberFormat="0" applyBorder="0" applyAlignment="0" applyProtection="0"/>
    <xf numFmtId="0" fontId="46" fillId="35" borderId="0" applyNumberFormat="0" applyBorder="0" applyAlignment="0" applyProtection="0"/>
    <xf numFmtId="0" fontId="46" fillId="35" borderId="0" applyNumberFormat="0" applyBorder="0" applyAlignment="0" applyProtection="0"/>
    <xf numFmtId="0" fontId="46" fillId="35" borderId="0" applyNumberFormat="0" applyBorder="0" applyAlignment="0" applyProtection="0"/>
    <xf numFmtId="0" fontId="46" fillId="35" borderId="0" applyNumberFormat="0" applyBorder="0" applyAlignment="0" applyProtection="0"/>
    <xf numFmtId="0" fontId="46" fillId="35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202" fontId="46" fillId="36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202" fontId="46" fillId="3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202" fontId="46" fillId="3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8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202" fontId="46" fillId="39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202" fontId="46" fillId="37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40" borderId="0" applyNumberFormat="0" applyBorder="0" applyAlignment="0" applyProtection="0"/>
    <xf numFmtId="0" fontId="46" fillId="41" borderId="0" applyNumberFormat="0" applyBorder="0" applyAlignment="0" applyProtection="0"/>
    <xf numFmtId="0" fontId="46" fillId="42" borderId="0" applyNumberFormat="0" applyBorder="0" applyAlignment="0" applyProtection="0"/>
    <xf numFmtId="0" fontId="46" fillId="43" borderId="0" applyNumberFormat="0" applyBorder="0" applyAlignment="0" applyProtection="0"/>
    <xf numFmtId="0" fontId="46" fillId="39" borderId="0" applyNumberFormat="0" applyBorder="0" applyAlignment="0" applyProtection="0"/>
    <xf numFmtId="0" fontId="46" fillId="38" borderId="0" applyNumberFormat="0" applyBorder="0" applyAlignment="0" applyProtection="0"/>
    <xf numFmtId="0" fontId="47" fillId="40" borderId="0" applyNumberFormat="0" applyBorder="0" applyAlignment="0" applyProtection="0">
      <alignment vertical="center"/>
    </xf>
    <xf numFmtId="0" fontId="47" fillId="41" borderId="0" applyNumberFormat="0" applyBorder="0" applyAlignment="0" applyProtection="0">
      <alignment vertical="center"/>
    </xf>
    <xf numFmtId="0" fontId="47" fillId="42" borderId="0" applyNumberFormat="0" applyBorder="0" applyAlignment="0" applyProtection="0">
      <alignment vertical="center"/>
    </xf>
    <xf numFmtId="0" fontId="47" fillId="43" borderId="0" applyNumberFormat="0" applyBorder="0" applyAlignment="0" applyProtection="0">
      <alignment vertical="center"/>
    </xf>
    <xf numFmtId="0" fontId="47" fillId="39" borderId="0" applyNumberFormat="0" applyBorder="0" applyAlignment="0" applyProtection="0">
      <alignment vertical="center"/>
    </xf>
    <xf numFmtId="0" fontId="47" fillId="38" borderId="0" applyNumberFormat="0" applyBorder="0" applyAlignment="0" applyProtection="0">
      <alignment vertical="center"/>
    </xf>
    <xf numFmtId="203" fontId="21" fillId="0" borderId="0" applyFont="0" applyFill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202" fontId="46" fillId="3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202" fontId="46" fillId="36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36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202" fontId="46" fillId="44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4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202" fontId="46" fillId="4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41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202" fontId="46" fillId="39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9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202" fontId="46" fillId="3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7" borderId="0" applyNumberFormat="0" applyBorder="0" applyAlignment="0" applyProtection="0"/>
    <xf numFmtId="0" fontId="46" fillId="35" borderId="0" applyNumberFormat="0" applyBorder="0" applyAlignment="0" applyProtection="0"/>
    <xf numFmtId="0" fontId="46" fillId="36" borderId="0" applyNumberFormat="0" applyBorder="0" applyAlignment="0" applyProtection="0"/>
    <xf numFmtId="0" fontId="46" fillId="45" borderId="0" applyNumberFormat="0" applyBorder="0" applyAlignment="0" applyProtection="0"/>
    <xf numFmtId="0" fontId="46" fillId="43" borderId="0" applyNumberFormat="0" applyBorder="0" applyAlignment="0" applyProtection="0"/>
    <xf numFmtId="0" fontId="46" fillId="35" borderId="0" applyNumberFormat="0" applyBorder="0" applyAlignment="0" applyProtection="0"/>
    <xf numFmtId="0" fontId="46" fillId="46" borderId="0" applyNumberFormat="0" applyBorder="0" applyAlignment="0" applyProtection="0"/>
    <xf numFmtId="0" fontId="47" fillId="35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7" fillId="45" borderId="0" applyNumberFormat="0" applyBorder="0" applyAlignment="0" applyProtection="0">
      <alignment vertical="center"/>
    </xf>
    <xf numFmtId="0" fontId="47" fillId="43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46" borderId="0" applyNumberFormat="0" applyBorder="0" applyAlignment="0" applyProtection="0">
      <alignment vertical="center"/>
    </xf>
    <xf numFmtId="202" fontId="48" fillId="39" borderId="0" applyNumberFormat="0" applyBorder="0" applyAlignment="0" applyProtection="0"/>
    <xf numFmtId="202" fontId="48" fillId="39" borderId="0" applyNumberFormat="0" applyBorder="0" applyAlignment="0" applyProtection="0"/>
    <xf numFmtId="0" fontId="17" fillId="12" borderId="0" applyNumberFormat="0" applyBorder="0" applyAlignment="0" applyProtection="0"/>
    <xf numFmtId="202" fontId="48" fillId="39" borderId="0" applyNumberFormat="0" applyBorder="0" applyAlignment="0" applyProtection="0"/>
    <xf numFmtId="0" fontId="48" fillId="39" borderId="0" applyNumberFormat="0" applyBorder="0" applyAlignment="0" applyProtection="0"/>
    <xf numFmtId="0" fontId="48" fillId="39" borderId="0" applyNumberFormat="0" applyBorder="0" applyAlignment="0" applyProtection="0"/>
    <xf numFmtId="0" fontId="48" fillId="39" borderId="0" applyNumberFormat="0" applyBorder="0" applyAlignment="0" applyProtection="0"/>
    <xf numFmtId="202" fontId="48" fillId="47" borderId="0" applyNumberFormat="0" applyBorder="0" applyAlignment="0" applyProtection="0"/>
    <xf numFmtId="202" fontId="48" fillId="47" borderId="0" applyNumberFormat="0" applyBorder="0" applyAlignment="0" applyProtection="0"/>
    <xf numFmtId="0" fontId="17" fillId="16" borderId="0" applyNumberFormat="0" applyBorder="0" applyAlignment="0" applyProtection="0"/>
    <xf numFmtId="202" fontId="48" fillId="47" borderId="0" applyNumberFormat="0" applyBorder="0" applyAlignment="0" applyProtection="0"/>
    <xf numFmtId="0" fontId="48" fillId="47" borderId="0" applyNumberFormat="0" applyBorder="0" applyAlignment="0" applyProtection="0"/>
    <xf numFmtId="0" fontId="48" fillId="47" borderId="0" applyNumberFormat="0" applyBorder="0" applyAlignment="0" applyProtection="0"/>
    <xf numFmtId="0" fontId="48" fillId="47" borderId="0" applyNumberFormat="0" applyBorder="0" applyAlignment="0" applyProtection="0"/>
    <xf numFmtId="202" fontId="48" fillId="46" borderId="0" applyNumberFormat="0" applyBorder="0" applyAlignment="0" applyProtection="0"/>
    <xf numFmtId="202" fontId="48" fillId="46" borderId="0" applyNumberFormat="0" applyBorder="0" applyAlignment="0" applyProtection="0"/>
    <xf numFmtId="0" fontId="17" fillId="20" borderId="0" applyNumberFormat="0" applyBorder="0" applyAlignment="0" applyProtection="0"/>
    <xf numFmtId="202" fontId="48" fillId="46" borderId="0" applyNumberFormat="0" applyBorder="0" applyAlignment="0" applyProtection="0"/>
    <xf numFmtId="0" fontId="48" fillId="46" borderId="0" applyNumberFormat="0" applyBorder="0" applyAlignment="0" applyProtection="0"/>
    <xf numFmtId="0" fontId="48" fillId="46" borderId="0" applyNumberFormat="0" applyBorder="0" applyAlignment="0" applyProtection="0"/>
    <xf numFmtId="0" fontId="48" fillId="46" borderId="0" applyNumberFormat="0" applyBorder="0" applyAlignment="0" applyProtection="0"/>
    <xf numFmtId="202" fontId="48" fillId="41" borderId="0" applyNumberFormat="0" applyBorder="0" applyAlignment="0" applyProtection="0"/>
    <xf numFmtId="202" fontId="48" fillId="41" borderId="0" applyNumberFormat="0" applyBorder="0" applyAlignment="0" applyProtection="0"/>
    <xf numFmtId="0" fontId="17" fillId="24" borderId="0" applyNumberFormat="0" applyBorder="0" applyAlignment="0" applyProtection="0"/>
    <xf numFmtId="202" fontId="48" fillId="41" borderId="0" applyNumberFormat="0" applyBorder="0" applyAlignment="0" applyProtection="0"/>
    <xf numFmtId="0" fontId="48" fillId="41" borderId="0" applyNumberFormat="0" applyBorder="0" applyAlignment="0" applyProtection="0"/>
    <xf numFmtId="0" fontId="48" fillId="41" borderId="0" applyNumberFormat="0" applyBorder="0" applyAlignment="0" applyProtection="0"/>
    <xf numFmtId="0" fontId="48" fillId="41" borderId="0" applyNumberFormat="0" applyBorder="0" applyAlignment="0" applyProtection="0"/>
    <xf numFmtId="202" fontId="48" fillId="39" borderId="0" applyNumberFormat="0" applyBorder="0" applyAlignment="0" applyProtection="0"/>
    <xf numFmtId="202" fontId="48" fillId="39" borderId="0" applyNumberFormat="0" applyBorder="0" applyAlignment="0" applyProtection="0"/>
    <xf numFmtId="0" fontId="17" fillId="28" borderId="0" applyNumberFormat="0" applyBorder="0" applyAlignment="0" applyProtection="0"/>
    <xf numFmtId="202" fontId="48" fillId="39" borderId="0" applyNumberFormat="0" applyBorder="0" applyAlignment="0" applyProtection="0"/>
    <xf numFmtId="0" fontId="48" fillId="39" borderId="0" applyNumberFormat="0" applyBorder="0" applyAlignment="0" applyProtection="0"/>
    <xf numFmtId="0" fontId="48" fillId="39" borderId="0" applyNumberFormat="0" applyBorder="0" applyAlignment="0" applyProtection="0"/>
    <xf numFmtId="0" fontId="48" fillId="39" borderId="0" applyNumberFormat="0" applyBorder="0" applyAlignment="0" applyProtection="0"/>
    <xf numFmtId="202" fontId="48" fillId="36" borderId="0" applyNumberFormat="0" applyBorder="0" applyAlignment="0" applyProtection="0"/>
    <xf numFmtId="202" fontId="48" fillId="36" borderId="0" applyNumberFormat="0" applyBorder="0" applyAlignment="0" applyProtection="0"/>
    <xf numFmtId="0" fontId="17" fillId="32" borderId="0" applyNumberFormat="0" applyBorder="0" applyAlignment="0" applyProtection="0"/>
    <xf numFmtId="202" fontId="48" fillId="36" borderId="0" applyNumberFormat="0" applyBorder="0" applyAlignment="0" applyProtection="0"/>
    <xf numFmtId="0" fontId="48" fillId="36" borderId="0" applyNumberFormat="0" applyBorder="0" applyAlignment="0" applyProtection="0"/>
    <xf numFmtId="0" fontId="48" fillId="36" borderId="0" applyNumberFormat="0" applyBorder="0" applyAlignment="0" applyProtection="0"/>
    <xf numFmtId="0" fontId="48" fillId="36" borderId="0" applyNumberFormat="0" applyBorder="0" applyAlignment="0" applyProtection="0"/>
    <xf numFmtId="0" fontId="48" fillId="48" borderId="0" applyNumberFormat="0" applyBorder="0" applyAlignment="0" applyProtection="0"/>
    <xf numFmtId="0" fontId="48" fillId="36" borderId="0" applyNumberFormat="0" applyBorder="0" applyAlignment="0" applyProtection="0"/>
    <xf numFmtId="0" fontId="48" fillId="45" borderId="0" applyNumberFormat="0" applyBorder="0" applyAlignment="0" applyProtection="0"/>
    <xf numFmtId="0" fontId="48" fillId="49" borderId="0" applyNumberFormat="0" applyBorder="0" applyAlignment="0" applyProtection="0"/>
    <xf numFmtId="0" fontId="48" fillId="50" borderId="0" applyNumberFormat="0" applyBorder="0" applyAlignment="0" applyProtection="0"/>
    <xf numFmtId="0" fontId="48" fillId="51" borderId="0" applyNumberFormat="0" applyBorder="0" applyAlignment="0" applyProtection="0"/>
    <xf numFmtId="0" fontId="49" fillId="48" borderId="0" applyNumberFormat="0" applyBorder="0" applyAlignment="0" applyProtection="0">
      <alignment vertical="center"/>
    </xf>
    <xf numFmtId="0" fontId="49" fillId="36" borderId="0" applyNumberFormat="0" applyBorder="0" applyAlignment="0" applyProtection="0">
      <alignment vertical="center"/>
    </xf>
    <xf numFmtId="0" fontId="49" fillId="45" borderId="0" applyNumberFormat="0" applyBorder="0" applyAlignment="0" applyProtection="0">
      <alignment vertical="center"/>
    </xf>
    <xf numFmtId="0" fontId="49" fillId="49" borderId="0" applyNumberFormat="0" applyBorder="0" applyAlignment="0" applyProtection="0">
      <alignment vertical="center"/>
    </xf>
    <xf numFmtId="0" fontId="49" fillId="50" borderId="0" applyNumberFormat="0" applyBorder="0" applyAlignment="0" applyProtection="0">
      <alignment vertical="center"/>
    </xf>
    <xf numFmtId="0" fontId="49" fillId="51" borderId="0" applyNumberFormat="0" applyBorder="0" applyAlignment="0" applyProtection="0">
      <alignment vertical="center"/>
    </xf>
    <xf numFmtId="38" fontId="40" fillId="0" borderId="0" applyFill="0" applyBorder="0" applyAlignment="0" applyProtection="0"/>
    <xf numFmtId="9" fontId="21" fillId="0" borderId="0"/>
    <xf numFmtId="203" fontId="21" fillId="0" borderId="0" applyFont="0" applyFill="0" applyBorder="0" applyAlignment="0" applyProtection="0"/>
    <xf numFmtId="0" fontId="50" fillId="0" borderId="17">
      <alignment horizontal="center"/>
    </xf>
    <xf numFmtId="0" fontId="51" fillId="0" borderId="0"/>
    <xf numFmtId="0" fontId="51" fillId="0" borderId="18" applyFill="0">
      <alignment horizontal="center"/>
      <protection locked="0"/>
    </xf>
    <xf numFmtId="0" fontId="50" fillId="0" borderId="0" applyFill="0">
      <alignment horizontal="center"/>
      <protection locked="0"/>
    </xf>
    <xf numFmtId="0" fontId="50" fillId="52" borderId="0"/>
    <xf numFmtId="0" fontId="50" fillId="0" borderId="0">
      <protection locked="0"/>
    </xf>
    <xf numFmtId="0" fontId="50" fillId="0" borderId="0"/>
    <xf numFmtId="204" fontId="50" fillId="0" borderId="0"/>
    <xf numFmtId="205" fontId="50" fillId="0" borderId="0"/>
    <xf numFmtId="0" fontId="51" fillId="53" borderId="0">
      <alignment horizontal="right"/>
    </xf>
    <xf numFmtId="0" fontId="50" fillId="0" borderId="0"/>
    <xf numFmtId="0" fontId="52" fillId="54" borderId="19">
      <alignment horizontal="centerContinuous" vertical="top"/>
    </xf>
    <xf numFmtId="0" fontId="52" fillId="54" borderId="19">
      <alignment horizontal="centerContinuous" vertical="top"/>
    </xf>
    <xf numFmtId="0" fontId="52" fillId="54" borderId="19">
      <alignment horizontal="centerContinuous" vertical="top"/>
    </xf>
    <xf numFmtId="0" fontId="52" fillId="54" borderId="19">
      <alignment horizontal="centerContinuous" vertical="top"/>
    </xf>
    <xf numFmtId="202" fontId="48" fillId="55" borderId="0" applyNumberFormat="0" applyBorder="0" applyAlignment="0" applyProtection="0"/>
    <xf numFmtId="202" fontId="48" fillId="55" borderId="0" applyNumberFormat="0" applyBorder="0" applyAlignment="0" applyProtection="0"/>
    <xf numFmtId="0" fontId="17" fillId="9" borderId="0" applyNumberFormat="0" applyBorder="0" applyAlignment="0" applyProtection="0"/>
    <xf numFmtId="202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0" fontId="48" fillId="55" borderId="0" applyNumberFormat="0" applyBorder="0" applyAlignment="0" applyProtection="0"/>
    <xf numFmtId="202" fontId="48" fillId="47" borderId="0" applyNumberFormat="0" applyBorder="0" applyAlignment="0" applyProtection="0"/>
    <xf numFmtId="202" fontId="48" fillId="47" borderId="0" applyNumberFormat="0" applyBorder="0" applyAlignment="0" applyProtection="0"/>
    <xf numFmtId="0" fontId="17" fillId="13" borderId="0" applyNumberFormat="0" applyBorder="0" applyAlignment="0" applyProtection="0"/>
    <xf numFmtId="202" fontId="48" fillId="47" borderId="0" applyNumberFormat="0" applyBorder="0" applyAlignment="0" applyProtection="0"/>
    <xf numFmtId="0" fontId="48" fillId="47" borderId="0" applyNumberFormat="0" applyBorder="0" applyAlignment="0" applyProtection="0"/>
    <xf numFmtId="0" fontId="48" fillId="47" borderId="0" applyNumberFormat="0" applyBorder="0" applyAlignment="0" applyProtection="0"/>
    <xf numFmtId="0" fontId="48" fillId="47" borderId="0" applyNumberFormat="0" applyBorder="0" applyAlignment="0" applyProtection="0"/>
    <xf numFmtId="202" fontId="48" fillId="46" borderId="0" applyNumberFormat="0" applyBorder="0" applyAlignment="0" applyProtection="0"/>
    <xf numFmtId="202" fontId="48" fillId="46" borderId="0" applyNumberFormat="0" applyBorder="0" applyAlignment="0" applyProtection="0"/>
    <xf numFmtId="0" fontId="17" fillId="17" borderId="0" applyNumberFormat="0" applyBorder="0" applyAlignment="0" applyProtection="0"/>
    <xf numFmtId="202" fontId="48" fillId="46" borderId="0" applyNumberFormat="0" applyBorder="0" applyAlignment="0" applyProtection="0"/>
    <xf numFmtId="0" fontId="48" fillId="46" borderId="0" applyNumberFormat="0" applyBorder="0" applyAlignment="0" applyProtection="0"/>
    <xf numFmtId="0" fontId="48" fillId="46" borderId="0" applyNumberFormat="0" applyBorder="0" applyAlignment="0" applyProtection="0"/>
    <xf numFmtId="0" fontId="48" fillId="46" borderId="0" applyNumberFormat="0" applyBorder="0" applyAlignment="0" applyProtection="0"/>
    <xf numFmtId="202" fontId="48" fillId="56" borderId="0" applyNumberFormat="0" applyBorder="0" applyAlignment="0" applyProtection="0"/>
    <xf numFmtId="202" fontId="48" fillId="56" borderId="0" applyNumberFormat="0" applyBorder="0" applyAlignment="0" applyProtection="0"/>
    <xf numFmtId="0" fontId="17" fillId="21" borderId="0" applyNumberFormat="0" applyBorder="0" applyAlignment="0" applyProtection="0"/>
    <xf numFmtId="202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0" fontId="48" fillId="56" borderId="0" applyNumberFormat="0" applyBorder="0" applyAlignment="0" applyProtection="0"/>
    <xf numFmtId="202" fontId="48" fillId="50" borderId="0" applyNumberFormat="0" applyBorder="0" applyAlignment="0" applyProtection="0"/>
    <xf numFmtId="202" fontId="48" fillId="50" borderId="0" applyNumberFormat="0" applyBorder="0" applyAlignment="0" applyProtection="0"/>
    <xf numFmtId="0" fontId="17" fillId="25" borderId="0" applyNumberFormat="0" applyBorder="0" applyAlignment="0" applyProtection="0"/>
    <xf numFmtId="202" fontId="48" fillId="50" borderId="0" applyNumberFormat="0" applyBorder="0" applyAlignment="0" applyProtection="0"/>
    <xf numFmtId="0" fontId="48" fillId="50" borderId="0" applyNumberFormat="0" applyBorder="0" applyAlignment="0" applyProtection="0"/>
    <xf numFmtId="0" fontId="48" fillId="50" borderId="0" applyNumberFormat="0" applyBorder="0" applyAlignment="0" applyProtection="0"/>
    <xf numFmtId="0" fontId="48" fillId="50" borderId="0" applyNumberFormat="0" applyBorder="0" applyAlignment="0" applyProtection="0"/>
    <xf numFmtId="202" fontId="48" fillId="57" borderId="0" applyNumberFormat="0" applyBorder="0" applyAlignment="0" applyProtection="0"/>
    <xf numFmtId="202" fontId="48" fillId="57" borderId="0" applyNumberFormat="0" applyBorder="0" applyAlignment="0" applyProtection="0"/>
    <xf numFmtId="0" fontId="17" fillId="29" borderId="0" applyNumberFormat="0" applyBorder="0" applyAlignment="0" applyProtection="0"/>
    <xf numFmtId="202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0" fontId="48" fillId="57" borderId="0" applyNumberFormat="0" applyBorder="0" applyAlignment="0" applyProtection="0"/>
    <xf numFmtId="187" fontId="53" fillId="0" borderId="0" applyFont="0" applyBorder="0" applyAlignment="0"/>
    <xf numFmtId="0" fontId="54" fillId="0" borderId="0">
      <alignment horizontal="center" wrapText="1"/>
      <protection locked="0"/>
    </xf>
    <xf numFmtId="0" fontId="55" fillId="0" borderId="0"/>
    <xf numFmtId="38" fontId="40" fillId="0" borderId="0" applyFill="0" applyBorder="0" applyAlignment="0" applyProtection="0"/>
    <xf numFmtId="202" fontId="56" fillId="43" borderId="0" applyNumberFormat="0" applyBorder="0" applyAlignment="0" applyProtection="0"/>
    <xf numFmtId="202" fontId="56" fillId="43" borderId="0" applyNumberFormat="0" applyBorder="0" applyAlignment="0" applyProtection="0"/>
    <xf numFmtId="0" fontId="7" fillId="3" borderId="0" applyNumberFormat="0" applyBorder="0" applyAlignment="0" applyProtection="0"/>
    <xf numFmtId="202" fontId="56" fillId="43" borderId="0" applyNumberFormat="0" applyBorder="0" applyAlignment="0" applyProtection="0"/>
    <xf numFmtId="0" fontId="56" fillId="43" borderId="0" applyNumberFormat="0" applyBorder="0" applyAlignment="0" applyProtection="0"/>
    <xf numFmtId="0" fontId="56" fillId="43" borderId="0" applyNumberFormat="0" applyBorder="0" applyAlignment="0" applyProtection="0"/>
    <xf numFmtId="0" fontId="56" fillId="43" borderId="0" applyNumberFormat="0" applyBorder="0" applyAlignment="0" applyProtection="0"/>
    <xf numFmtId="37" fontId="57" fillId="0" borderId="0"/>
    <xf numFmtId="0" fontId="58" fillId="0" borderId="0" applyNumberFormat="0" applyFill="0" applyBorder="0" applyAlignment="0" applyProtection="0"/>
    <xf numFmtId="37" fontId="59" fillId="0" borderId="0"/>
    <xf numFmtId="37" fontId="59" fillId="0" borderId="0"/>
    <xf numFmtId="0" fontId="60" fillId="0" borderId="0" applyFill="0" applyAlignment="0"/>
    <xf numFmtId="0" fontId="60" fillId="0" borderId="0" applyFill="0" applyAlignment="0"/>
    <xf numFmtId="0" fontId="60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7" fontId="41" fillId="0" borderId="0" applyFill="0" applyAlignment="0"/>
    <xf numFmtId="207" fontId="41" fillId="0" borderId="0" applyFill="0" applyAlignment="0"/>
    <xf numFmtId="207" fontId="41" fillId="0" borderId="0" applyFill="0" applyAlignment="0"/>
    <xf numFmtId="207" fontId="41" fillId="0" borderId="0" applyFill="0" applyAlignment="0"/>
    <xf numFmtId="207" fontId="41" fillId="0" borderId="0" applyFill="0" applyAlignment="0"/>
    <xf numFmtId="207" fontId="41" fillId="0" borderId="0" applyFill="0" applyAlignment="0"/>
    <xf numFmtId="207" fontId="41" fillId="0" borderId="0" applyFill="0" applyAlignment="0"/>
    <xf numFmtId="207" fontId="41" fillId="0" borderId="0" applyFill="0" applyAlignment="0"/>
    <xf numFmtId="207" fontId="41" fillId="0" borderId="0" applyFill="0" applyAlignment="0"/>
    <xf numFmtId="207" fontId="41" fillId="0" borderId="0" applyFill="0" applyAlignment="0"/>
    <xf numFmtId="207" fontId="41" fillId="0" borderId="0" applyFill="0" applyAlignment="0"/>
    <xf numFmtId="207" fontId="41" fillId="0" borderId="0" applyFill="0" applyAlignment="0"/>
    <xf numFmtId="207" fontId="41" fillId="0" borderId="0" applyFill="0" applyAlignment="0"/>
    <xf numFmtId="207" fontId="41" fillId="0" borderId="0" applyFill="0" applyAlignment="0"/>
    <xf numFmtId="207" fontId="41" fillId="0" borderId="0" applyFill="0" applyAlignment="0"/>
    <xf numFmtId="207" fontId="41" fillId="0" borderId="0" applyFill="0" applyAlignment="0"/>
    <xf numFmtId="207" fontId="41" fillId="0" borderId="0" applyFill="0" applyAlignment="0"/>
    <xf numFmtId="207" fontId="41" fillId="0" borderId="0" applyFill="0" applyAlignment="0"/>
    <xf numFmtId="207" fontId="41" fillId="0" borderId="0" applyFill="0" applyAlignment="0"/>
    <xf numFmtId="207" fontId="41" fillId="0" borderId="0" applyFill="0" applyAlignment="0"/>
    <xf numFmtId="208" fontId="41" fillId="0" borderId="0" applyFill="0" applyAlignment="0"/>
    <xf numFmtId="208" fontId="41" fillId="0" borderId="0" applyFill="0" applyAlignment="0"/>
    <xf numFmtId="208" fontId="41" fillId="0" borderId="0" applyFill="0" applyAlignment="0"/>
    <xf numFmtId="208" fontId="41" fillId="0" borderId="0" applyFill="0" applyAlignment="0"/>
    <xf numFmtId="208" fontId="41" fillId="0" borderId="0" applyFill="0" applyAlignment="0"/>
    <xf numFmtId="208" fontId="41" fillId="0" borderId="0" applyFill="0" applyAlignment="0"/>
    <xf numFmtId="208" fontId="41" fillId="0" borderId="0" applyFill="0" applyAlignment="0"/>
    <xf numFmtId="208" fontId="41" fillId="0" borderId="0" applyFill="0" applyAlignment="0"/>
    <xf numFmtId="208" fontId="41" fillId="0" borderId="0" applyFill="0" applyAlignment="0"/>
    <xf numFmtId="208" fontId="41" fillId="0" borderId="0" applyFill="0" applyAlignment="0"/>
    <xf numFmtId="208" fontId="41" fillId="0" borderId="0" applyFill="0" applyAlignment="0"/>
    <xf numFmtId="208" fontId="41" fillId="0" borderId="0" applyFill="0" applyAlignment="0"/>
    <xf numFmtId="208" fontId="41" fillId="0" borderId="0" applyFill="0" applyAlignment="0"/>
    <xf numFmtId="208" fontId="41" fillId="0" borderId="0" applyFill="0" applyAlignment="0"/>
    <xf numFmtId="208" fontId="41" fillId="0" borderId="0" applyFill="0" applyAlignment="0"/>
    <xf numFmtId="208" fontId="41" fillId="0" borderId="0" applyFill="0" applyAlignment="0"/>
    <xf numFmtId="208" fontId="41" fillId="0" borderId="0" applyFill="0" applyAlignment="0"/>
    <xf numFmtId="208" fontId="41" fillId="0" borderId="0" applyFill="0" applyAlignment="0"/>
    <xf numFmtId="208" fontId="41" fillId="0" borderId="0" applyFill="0" applyAlignment="0"/>
    <xf numFmtId="208" fontId="41" fillId="0" borderId="0" applyFill="0" applyAlignment="0"/>
    <xf numFmtId="209" fontId="41" fillId="0" borderId="0" applyFill="0" applyAlignment="0"/>
    <xf numFmtId="209" fontId="41" fillId="0" borderId="0" applyFill="0" applyAlignment="0"/>
    <xf numFmtId="209" fontId="41" fillId="0" borderId="0" applyFill="0" applyAlignment="0"/>
    <xf numFmtId="209" fontId="41" fillId="0" borderId="0" applyFill="0" applyAlignment="0"/>
    <xf numFmtId="209" fontId="41" fillId="0" borderId="0" applyFill="0" applyAlignment="0"/>
    <xf numFmtId="209" fontId="41" fillId="0" borderId="0" applyFill="0" applyAlignment="0"/>
    <xf numFmtId="209" fontId="41" fillId="0" borderId="0" applyFill="0" applyAlignment="0"/>
    <xf numFmtId="209" fontId="41" fillId="0" borderId="0" applyFill="0" applyAlignment="0"/>
    <xf numFmtId="209" fontId="41" fillId="0" borderId="0" applyFill="0" applyAlignment="0"/>
    <xf numFmtId="209" fontId="41" fillId="0" borderId="0" applyFill="0" applyAlignment="0"/>
    <xf numFmtId="209" fontId="41" fillId="0" borderId="0" applyFill="0" applyAlignment="0"/>
    <xf numFmtId="209" fontId="41" fillId="0" borderId="0" applyFill="0" applyAlignment="0"/>
    <xf numFmtId="209" fontId="41" fillId="0" borderId="0" applyFill="0" applyAlignment="0"/>
    <xf numFmtId="209" fontId="41" fillId="0" borderId="0" applyFill="0" applyAlignment="0"/>
    <xf numFmtId="209" fontId="41" fillId="0" borderId="0" applyFill="0" applyAlignment="0"/>
    <xf numFmtId="209" fontId="41" fillId="0" borderId="0" applyFill="0" applyAlignment="0"/>
    <xf numFmtId="209" fontId="41" fillId="0" borderId="0" applyFill="0" applyAlignment="0"/>
    <xf numFmtId="209" fontId="41" fillId="0" borderId="0" applyFill="0" applyAlignment="0"/>
    <xf numFmtId="209" fontId="41" fillId="0" borderId="0" applyFill="0" applyAlignment="0"/>
    <xf numFmtId="209" fontId="41" fillId="0" borderId="0" applyFill="0" applyAlignment="0"/>
    <xf numFmtId="0" fontId="60" fillId="0" borderId="0" applyFill="0" applyAlignment="0"/>
    <xf numFmtId="0" fontId="60" fillId="0" borderId="0" applyFill="0" applyAlignment="0"/>
    <xf numFmtId="0" fontId="60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2" fontId="61" fillId="58" borderId="20" applyNumberFormat="0" applyAlignment="0" applyProtection="0"/>
    <xf numFmtId="202" fontId="61" fillId="58" borderId="20" applyNumberFormat="0" applyAlignment="0" applyProtection="0"/>
    <xf numFmtId="202" fontId="61" fillId="58" borderId="20" applyNumberFormat="0" applyAlignment="0" applyProtection="0"/>
    <xf numFmtId="202" fontId="61" fillId="58" borderId="20" applyNumberFormat="0" applyAlignment="0" applyProtection="0"/>
    <xf numFmtId="202" fontId="61" fillId="58" borderId="20" applyNumberFormat="0" applyAlignment="0" applyProtection="0"/>
    <xf numFmtId="0" fontId="11" fillId="6" borderId="4" applyNumberFormat="0" applyAlignment="0" applyProtection="0"/>
    <xf numFmtId="202" fontId="61" fillId="58" borderId="20" applyNumberFormat="0" applyAlignment="0" applyProtection="0"/>
    <xf numFmtId="202" fontId="61" fillId="58" borderId="20" applyNumberFormat="0" applyAlignment="0" applyProtection="0"/>
    <xf numFmtId="202" fontId="61" fillId="58" borderId="20" applyNumberFormat="0" applyAlignment="0" applyProtection="0"/>
    <xf numFmtId="202" fontId="61" fillId="58" borderId="20" applyNumberFormat="0" applyAlignment="0" applyProtection="0"/>
    <xf numFmtId="0" fontId="61" fillId="58" borderId="20" applyNumberFormat="0" applyAlignment="0" applyProtection="0"/>
    <xf numFmtId="0" fontId="61" fillId="58" borderId="20" applyNumberFormat="0" applyAlignment="0" applyProtection="0"/>
    <xf numFmtId="0" fontId="61" fillId="58" borderId="20" applyNumberFormat="0" applyAlignment="0" applyProtection="0"/>
    <xf numFmtId="0" fontId="61" fillId="58" borderId="20" applyNumberFormat="0" applyAlignment="0" applyProtection="0"/>
    <xf numFmtId="0" fontId="61" fillId="58" borderId="20" applyNumberFormat="0" applyAlignment="0" applyProtection="0"/>
    <xf numFmtId="0" fontId="62" fillId="59" borderId="21"/>
    <xf numFmtId="202" fontId="63" fillId="60" borderId="22" applyNumberFormat="0" applyAlignment="0" applyProtection="0"/>
    <xf numFmtId="202" fontId="63" fillId="60" borderId="22" applyNumberFormat="0" applyAlignment="0" applyProtection="0"/>
    <xf numFmtId="0" fontId="13" fillId="7" borderId="7" applyNumberFormat="0" applyAlignment="0" applyProtection="0"/>
    <xf numFmtId="202" fontId="63" fillId="60" borderId="22" applyNumberFormat="0" applyAlignment="0" applyProtection="0"/>
    <xf numFmtId="0" fontId="63" fillId="60" borderId="22" applyNumberFormat="0" applyAlignment="0" applyProtection="0"/>
    <xf numFmtId="0" fontId="63" fillId="60" borderId="22" applyNumberFormat="0" applyAlignment="0" applyProtection="0"/>
    <xf numFmtId="0" fontId="63" fillId="60" borderId="22" applyNumberFormat="0" applyAlignment="0" applyProtection="0"/>
    <xf numFmtId="210" fontId="64" fillId="61" borderId="21">
      <alignment horizontal="center" vertical="center" wrapText="1"/>
    </xf>
    <xf numFmtId="0" fontId="65" fillId="62" borderId="23">
      <alignment horizontal="center" wrapText="1"/>
    </xf>
    <xf numFmtId="0" fontId="6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211" fontId="68" fillId="0" borderId="0" applyFill="0" applyBorder="0" applyAlignment="0" applyProtection="0"/>
    <xf numFmtId="40" fontId="68" fillId="0" borderId="0" applyFill="0" applyBorder="0" applyAlignment="0" applyProtection="0"/>
    <xf numFmtId="212" fontId="69" fillId="58" borderId="0" applyFill="0" applyBorder="0" applyAlignment="0">
      <alignment vertical="top"/>
    </xf>
    <xf numFmtId="213" fontId="69" fillId="0" borderId="0" applyFill="0" applyBorder="0" applyAlignment="0" applyProtection="0"/>
    <xf numFmtId="0" fontId="37" fillId="0" borderId="0" applyFill="0" applyAlignment="0" applyProtection="0"/>
    <xf numFmtId="0" fontId="37" fillId="0" borderId="0" applyFill="0" applyAlignment="0" applyProtection="0"/>
    <xf numFmtId="0" fontId="37" fillId="0" borderId="0" applyFill="0" applyAlignment="0" applyProtection="0"/>
    <xf numFmtId="0" fontId="37" fillId="0" borderId="0" applyFill="0" applyAlignment="0" applyProtection="0"/>
    <xf numFmtId="0" fontId="37" fillId="0" borderId="0" applyFill="0" applyAlignment="0" applyProtection="0"/>
    <xf numFmtId="0" fontId="37" fillId="0" borderId="0" applyFill="0" applyAlignment="0" applyProtection="0"/>
    <xf numFmtId="0" fontId="37" fillId="0" borderId="0" applyFill="0" applyAlignment="0" applyProtection="0"/>
    <xf numFmtId="0" fontId="37" fillId="0" borderId="0" applyFill="0" applyAlignment="0" applyProtection="0"/>
    <xf numFmtId="0" fontId="37" fillId="0" borderId="0" applyFill="0" applyAlignment="0" applyProtection="0"/>
    <xf numFmtId="0" fontId="37" fillId="0" borderId="0" applyFill="0" applyAlignment="0" applyProtection="0"/>
    <xf numFmtId="0" fontId="37" fillId="0" borderId="0" applyFill="0" applyAlignment="0" applyProtection="0"/>
    <xf numFmtId="0" fontId="37" fillId="0" borderId="0" applyFill="0" applyAlignment="0" applyProtection="0"/>
    <xf numFmtId="0" fontId="37" fillId="0" borderId="0" applyFill="0" applyAlignment="0" applyProtection="0"/>
    <xf numFmtId="0" fontId="37" fillId="0" borderId="0" applyFill="0" applyAlignment="0" applyProtection="0"/>
    <xf numFmtId="0" fontId="37" fillId="0" borderId="0" applyFill="0" applyAlignment="0" applyProtection="0"/>
    <xf numFmtId="0" fontId="37" fillId="0" borderId="0" applyFill="0" applyAlignment="0" applyProtection="0"/>
    <xf numFmtId="0" fontId="37" fillId="0" borderId="0" applyFill="0" applyAlignment="0" applyProtection="0"/>
    <xf numFmtId="0" fontId="37" fillId="0" borderId="0" applyFill="0" applyAlignment="0" applyProtection="0"/>
    <xf numFmtId="0" fontId="37" fillId="0" borderId="0" applyFill="0" applyAlignment="0" applyProtection="0"/>
    <xf numFmtId="0" fontId="37" fillId="0" borderId="0" applyFill="0" applyAlignment="0" applyProtection="0"/>
    <xf numFmtId="214" fontId="41" fillId="0" borderId="0" applyFont="0" applyFill="0" applyBorder="0" applyAlignment="0" applyProtection="0"/>
    <xf numFmtId="215" fontId="41" fillId="0" borderId="0" applyFont="0" applyFill="0" applyBorder="0" applyAlignment="0" applyProtection="0"/>
    <xf numFmtId="187" fontId="41" fillId="0" borderId="0" applyFont="0" applyFill="0" applyBorder="0" applyAlignment="0" applyProtection="0"/>
    <xf numFmtId="216" fontId="2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196" fontId="41" fillId="0" borderId="0" applyFont="0" applyFill="0" applyBorder="0" applyAlignment="0" applyProtection="0"/>
    <xf numFmtId="216" fontId="41" fillId="0" borderId="0" applyFont="0" applyFill="0" applyBorder="0" applyAlignment="0" applyProtection="0"/>
    <xf numFmtId="187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7" fontId="70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37" fillId="0" borderId="0" applyFont="0" applyFill="0" applyBorder="0" applyAlignment="0" applyProtection="0"/>
    <xf numFmtId="217" fontId="71" fillId="0" borderId="0" applyFont="0" applyFill="0" applyBorder="0" applyAlignment="0" applyProtection="0"/>
    <xf numFmtId="217" fontId="71" fillId="0" borderId="0" applyFont="0" applyFill="0" applyBorder="0" applyAlignment="0" applyProtection="0"/>
    <xf numFmtId="187" fontId="72" fillId="0" borderId="0" applyFont="0" applyFill="0" applyBorder="0" applyAlignment="0" applyProtection="0"/>
    <xf numFmtId="187" fontId="72" fillId="0" borderId="0" applyFont="0" applyFill="0" applyBorder="0" applyAlignment="0" applyProtection="0"/>
    <xf numFmtId="187" fontId="72" fillId="0" borderId="0" applyFont="0" applyFill="0" applyBorder="0" applyAlignment="0" applyProtection="0"/>
    <xf numFmtId="187" fontId="72" fillId="0" borderId="0" applyFont="0" applyFill="0" applyBorder="0" applyAlignment="0" applyProtection="0"/>
    <xf numFmtId="187" fontId="72" fillId="0" borderId="0" applyFont="0" applyFill="0" applyBorder="0" applyAlignment="0" applyProtection="0"/>
    <xf numFmtId="187" fontId="72" fillId="0" borderId="0" applyFont="0" applyFill="0" applyBorder="0" applyAlignment="0" applyProtection="0"/>
    <xf numFmtId="43" fontId="73" fillId="0" borderId="0" applyFont="0" applyFill="0" applyBorder="0" applyAlignment="0" applyProtection="0"/>
    <xf numFmtId="43" fontId="73" fillId="0" borderId="0" applyFont="0" applyFill="0" applyBorder="0" applyAlignment="0" applyProtection="0"/>
    <xf numFmtId="43" fontId="73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7" fontId="70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74" fillId="0" borderId="0" applyFont="0" applyFill="0" applyBorder="0" applyAlignment="0" applyProtection="0"/>
    <xf numFmtId="187" fontId="21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187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218" fontId="41" fillId="0" borderId="0" applyFont="0" applyFill="0" applyBorder="0" applyAlignment="0" applyProtection="0"/>
    <xf numFmtId="218" fontId="41" fillId="0" borderId="0" applyFont="0" applyFill="0" applyBorder="0" applyAlignment="0" applyProtection="0"/>
    <xf numFmtId="218" fontId="41" fillId="0" borderId="0" applyFont="0" applyFill="0" applyBorder="0" applyAlignment="0" applyProtection="0"/>
    <xf numFmtId="218" fontId="41" fillId="0" borderId="0" applyFont="0" applyFill="0" applyBorder="0" applyAlignment="0" applyProtection="0"/>
    <xf numFmtId="218" fontId="41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218" fontId="41" fillId="0" borderId="0" applyFont="0" applyFill="0" applyBorder="0" applyAlignment="0" applyProtection="0"/>
    <xf numFmtId="218" fontId="41" fillId="0" borderId="0" applyFont="0" applyFill="0" applyBorder="0" applyAlignment="0" applyProtection="0"/>
    <xf numFmtId="218" fontId="41" fillId="0" borderId="0" applyFont="0" applyFill="0" applyBorder="0" applyAlignment="0" applyProtection="0"/>
    <xf numFmtId="218" fontId="41" fillId="0" borderId="0" applyFont="0" applyFill="0" applyBorder="0" applyAlignment="0" applyProtection="0"/>
    <xf numFmtId="218" fontId="41" fillId="0" borderId="0" applyFont="0" applyFill="0" applyBorder="0" applyAlignment="0" applyProtection="0"/>
    <xf numFmtId="218" fontId="41" fillId="0" borderId="0" applyFont="0" applyFill="0" applyBorder="0" applyAlignment="0" applyProtection="0"/>
    <xf numFmtId="218" fontId="41" fillId="0" borderId="0" applyFont="0" applyFill="0" applyBorder="0" applyAlignment="0" applyProtection="0"/>
    <xf numFmtId="218" fontId="41" fillId="0" borderId="0" applyFont="0" applyFill="0" applyBorder="0" applyAlignment="0" applyProtection="0"/>
    <xf numFmtId="218" fontId="41" fillId="0" borderId="0" applyFont="0" applyFill="0" applyBorder="0" applyAlignment="0" applyProtection="0"/>
    <xf numFmtId="187" fontId="60" fillId="0" borderId="0" applyFont="0" applyFill="0" applyBorder="0" applyAlignment="0" applyProtection="0">
      <alignment vertical="top"/>
    </xf>
    <xf numFmtId="187" fontId="75" fillId="0" borderId="0" applyFont="0" applyFill="0" applyBorder="0" applyAlignment="0" applyProtection="0"/>
    <xf numFmtId="187" fontId="60" fillId="0" borderId="0" applyFont="0" applyFill="0" applyBorder="0" applyAlignment="0" applyProtection="0">
      <alignment vertical="top"/>
    </xf>
    <xf numFmtId="219" fontId="21" fillId="0" borderId="0"/>
    <xf numFmtId="3" fontId="41" fillId="0" borderId="0" applyFill="0" applyAlignment="0" applyProtection="0"/>
    <xf numFmtId="3" fontId="41" fillId="0" borderId="0" applyFill="0" applyAlignment="0" applyProtection="0"/>
    <xf numFmtId="3" fontId="41" fillId="0" borderId="0" applyFill="0" applyAlignment="0" applyProtection="0"/>
    <xf numFmtId="3" fontId="41" fillId="0" borderId="0" applyFill="0" applyAlignment="0" applyProtection="0"/>
    <xf numFmtId="3" fontId="41" fillId="0" borderId="0" applyFill="0" applyAlignment="0" applyProtection="0"/>
    <xf numFmtId="3" fontId="41" fillId="0" borderId="0" applyFill="0" applyAlignment="0" applyProtection="0"/>
    <xf numFmtId="3" fontId="41" fillId="0" borderId="0" applyFill="0" applyAlignment="0" applyProtection="0"/>
    <xf numFmtId="3" fontId="41" fillId="0" borderId="0" applyFill="0" applyAlignment="0" applyProtection="0"/>
    <xf numFmtId="3" fontId="41" fillId="0" borderId="0" applyFill="0" applyAlignment="0" applyProtection="0"/>
    <xf numFmtId="3" fontId="41" fillId="0" borderId="0" applyFill="0" applyAlignment="0" applyProtection="0"/>
    <xf numFmtId="0" fontId="52" fillId="54" borderId="19">
      <alignment horizontal="centerContinuous" vertical="top"/>
    </xf>
    <xf numFmtId="0" fontId="76" fillId="0" borderId="0" applyNumberFormat="0" applyAlignment="0">
      <alignment horizontal="left"/>
    </xf>
    <xf numFmtId="0" fontId="67" fillId="0" borderId="0" applyNumberFormat="0" applyAlignment="0"/>
    <xf numFmtId="0" fontId="77" fillId="0" borderId="0">
      <alignment horizontal="left"/>
    </xf>
    <xf numFmtId="0" fontId="78" fillId="0" borderId="0"/>
    <xf numFmtId="0" fontId="79" fillId="0" borderId="0">
      <alignment horizontal="left"/>
    </xf>
    <xf numFmtId="8" fontId="80" fillId="0" borderId="0" applyFont="0" applyFill="0" applyBorder="0" applyAlignment="0" applyProtection="0"/>
    <xf numFmtId="0" fontId="66" fillId="0" borderId="0"/>
    <xf numFmtId="0" fontId="66" fillId="0" borderId="0"/>
    <xf numFmtId="0" fontId="69" fillId="58" borderId="14" applyFill="0" applyBorder="0" applyAlignment="0">
      <alignment horizontal="right"/>
    </xf>
    <xf numFmtId="206" fontId="37" fillId="0" borderId="0" applyFill="0" applyAlignment="0" applyProtection="0"/>
    <xf numFmtId="206" fontId="37" fillId="0" borderId="0" applyFill="0" applyAlignment="0" applyProtection="0"/>
    <xf numFmtId="206" fontId="37" fillId="0" borderId="0" applyFill="0" applyAlignment="0" applyProtection="0"/>
    <xf numFmtId="206" fontId="37" fillId="0" borderId="0" applyFill="0" applyAlignment="0" applyProtection="0"/>
    <xf numFmtId="206" fontId="37" fillId="0" borderId="0" applyFill="0" applyAlignment="0" applyProtection="0"/>
    <xf numFmtId="206" fontId="37" fillId="0" borderId="0" applyFill="0" applyAlignment="0" applyProtection="0"/>
    <xf numFmtId="206" fontId="37" fillId="0" borderId="0" applyFill="0" applyAlignment="0" applyProtection="0"/>
    <xf numFmtId="206" fontId="37" fillId="0" borderId="0" applyFill="0" applyAlignment="0" applyProtection="0"/>
    <xf numFmtId="206" fontId="37" fillId="0" borderId="0" applyFill="0" applyAlignment="0" applyProtection="0"/>
    <xf numFmtId="206" fontId="37" fillId="0" borderId="0" applyFill="0" applyAlignment="0" applyProtection="0"/>
    <xf numFmtId="206" fontId="37" fillId="0" borderId="0" applyFill="0" applyAlignment="0" applyProtection="0"/>
    <xf numFmtId="206" fontId="37" fillId="0" borderId="0" applyFill="0" applyAlignment="0" applyProtection="0"/>
    <xf numFmtId="206" fontId="37" fillId="0" borderId="0" applyFill="0" applyAlignment="0" applyProtection="0"/>
    <xf numFmtId="206" fontId="37" fillId="0" borderId="0" applyFill="0" applyAlignment="0" applyProtection="0"/>
    <xf numFmtId="206" fontId="37" fillId="0" borderId="0" applyFill="0" applyAlignment="0" applyProtection="0"/>
    <xf numFmtId="206" fontId="37" fillId="0" borderId="0" applyFill="0" applyAlignment="0" applyProtection="0"/>
    <xf numFmtId="206" fontId="37" fillId="0" borderId="0" applyFill="0" applyAlignment="0" applyProtection="0"/>
    <xf numFmtId="206" fontId="37" fillId="0" borderId="0" applyFill="0" applyAlignment="0" applyProtection="0"/>
    <xf numFmtId="206" fontId="37" fillId="0" borderId="0" applyFill="0" applyAlignment="0" applyProtection="0"/>
    <xf numFmtId="206" fontId="37" fillId="0" borderId="0" applyFill="0" applyAlignment="0" applyProtection="0"/>
    <xf numFmtId="200" fontId="41" fillId="0" borderId="0" applyFont="0" applyFill="0" applyBorder="0" applyAlignment="0" applyProtection="0"/>
    <xf numFmtId="200" fontId="75" fillId="0" borderId="0" applyFont="0" applyFill="0" applyBorder="0" applyAlignment="0" applyProtection="0"/>
    <xf numFmtId="220" fontId="62" fillId="63" borderId="24">
      <alignment horizontal="center" vertical="center"/>
    </xf>
    <xf numFmtId="221" fontId="72" fillId="0" borderId="25">
      <alignment horizontal="right" wrapText="1"/>
    </xf>
    <xf numFmtId="217" fontId="72" fillId="0" borderId="21">
      <alignment horizontal="right"/>
      <protection locked="0"/>
    </xf>
    <xf numFmtId="222" fontId="81" fillId="0" borderId="21" applyBorder="0">
      <alignment horizontal="right"/>
    </xf>
    <xf numFmtId="223" fontId="72" fillId="64" borderId="17" applyFill="0" applyAlignment="0" applyProtection="0">
      <alignment horizontal="left" wrapText="1"/>
    </xf>
    <xf numFmtId="224" fontId="41" fillId="0" borderId="0" applyFill="0" applyAlignment="0" applyProtection="0"/>
    <xf numFmtId="224" fontId="41" fillId="0" borderId="0" applyFill="0" applyAlignment="0" applyProtection="0"/>
    <xf numFmtId="224" fontId="41" fillId="0" borderId="0" applyFill="0" applyAlignment="0" applyProtection="0"/>
    <xf numFmtId="224" fontId="41" fillId="0" borderId="0" applyFill="0" applyAlignment="0" applyProtection="0"/>
    <xf numFmtId="224" fontId="41" fillId="0" borderId="0" applyFill="0" applyAlignment="0" applyProtection="0"/>
    <xf numFmtId="224" fontId="41" fillId="0" borderId="0" applyFill="0" applyAlignment="0" applyProtection="0"/>
    <xf numFmtId="224" fontId="41" fillId="0" borderId="0" applyFill="0" applyAlignment="0" applyProtection="0"/>
    <xf numFmtId="224" fontId="41" fillId="0" borderId="0" applyFill="0" applyAlignment="0" applyProtection="0"/>
    <xf numFmtId="224" fontId="41" fillId="0" borderId="0" applyFill="0" applyAlignment="0" applyProtection="0"/>
    <xf numFmtId="224" fontId="41" fillId="0" borderId="0" applyFill="0" applyAlignment="0" applyProtection="0"/>
    <xf numFmtId="225" fontId="21" fillId="0" borderId="0"/>
    <xf numFmtId="0" fontId="41" fillId="0" borderId="0" applyFill="0" applyAlignment="0" applyProtection="0"/>
    <xf numFmtId="0" fontId="41" fillId="0" borderId="0" applyFill="0" applyAlignment="0" applyProtection="0"/>
    <xf numFmtId="0" fontId="41" fillId="0" borderId="0" applyFill="0" applyAlignment="0" applyProtection="0"/>
    <xf numFmtId="0" fontId="41" fillId="0" borderId="0" applyFill="0" applyAlignment="0" applyProtection="0"/>
    <xf numFmtId="0" fontId="41" fillId="0" borderId="0" applyFill="0" applyAlignment="0" applyProtection="0"/>
    <xf numFmtId="0" fontId="41" fillId="0" borderId="0" applyFill="0" applyAlignment="0" applyProtection="0"/>
    <xf numFmtId="0" fontId="41" fillId="0" borderId="0" applyFill="0" applyAlignment="0" applyProtection="0"/>
    <xf numFmtId="0" fontId="41" fillId="0" borderId="0" applyFill="0" applyAlignment="0" applyProtection="0"/>
    <xf numFmtId="0" fontId="41" fillId="0" borderId="0" applyFill="0" applyAlignment="0" applyProtection="0"/>
    <xf numFmtId="0" fontId="41" fillId="0" borderId="0" applyFill="0" applyAlignment="0" applyProtection="0"/>
    <xf numFmtId="226" fontId="60" fillId="0" borderId="0" applyFill="0" applyAlignment="0"/>
    <xf numFmtId="226" fontId="60" fillId="0" borderId="0" applyFill="0" applyAlignment="0"/>
    <xf numFmtId="226" fontId="60" fillId="0" borderId="0" applyFill="0" applyAlignment="0"/>
    <xf numFmtId="0" fontId="82" fillId="0" borderId="0" applyProtection="0"/>
    <xf numFmtId="227" fontId="83" fillId="63" borderId="21">
      <alignment horizontal="center" vertical="center" wrapText="1"/>
    </xf>
    <xf numFmtId="0" fontId="84" fillId="0" borderId="0"/>
    <xf numFmtId="38" fontId="40" fillId="0" borderId="16">
      <alignment vertical="center"/>
    </xf>
    <xf numFmtId="228" fontId="41" fillId="0" borderId="0" applyFont="0" applyFill="0" applyBorder="0" applyAlignment="0" applyProtection="0"/>
    <xf numFmtId="229" fontId="41" fillId="0" borderId="0" applyFont="0" applyFill="0" applyBorder="0" applyAlignment="0" applyProtection="0"/>
    <xf numFmtId="230" fontId="21" fillId="0" borderId="0"/>
    <xf numFmtId="0" fontId="84" fillId="0" borderId="26"/>
    <xf numFmtId="202" fontId="84" fillId="0" borderId="26"/>
    <xf numFmtId="202" fontId="84" fillId="0" borderId="26"/>
    <xf numFmtId="202" fontId="84" fillId="0" borderId="26"/>
    <xf numFmtId="0" fontId="84" fillId="0" borderId="26"/>
    <xf numFmtId="202" fontId="84" fillId="0" borderId="26"/>
    <xf numFmtId="202" fontId="84" fillId="0" borderId="26"/>
    <xf numFmtId="202" fontId="84" fillId="0" borderId="26"/>
    <xf numFmtId="0" fontId="58" fillId="0" borderId="0" applyNumberFormat="0" applyFill="0" applyBorder="0" applyAlignment="0" applyProtection="0"/>
    <xf numFmtId="0" fontId="85" fillId="65" borderId="0" applyNumberFormat="0" applyBorder="0" applyAlignment="0" applyProtection="0"/>
    <xf numFmtId="0" fontId="85" fillId="66" borderId="0" applyNumberFormat="0" applyBorder="0" applyAlignment="0" applyProtection="0"/>
    <xf numFmtId="0" fontId="85" fillId="66" borderId="0" applyNumberFormat="0" applyBorder="0" applyAlignment="0" applyProtection="0"/>
    <xf numFmtId="40" fontId="40" fillId="0" borderId="0" applyFont="0" applyFill="0" applyBorder="0" applyAlignment="0" applyProtection="0"/>
    <xf numFmtId="0" fontId="86" fillId="67" borderId="0"/>
    <xf numFmtId="0" fontId="87" fillId="0" borderId="0" applyFill="0" applyAlignment="0"/>
    <xf numFmtId="0" fontId="87" fillId="0" borderId="0" applyFill="0" applyAlignment="0"/>
    <xf numFmtId="0" fontId="87" fillId="0" borderId="0" applyFill="0" applyAlignment="0"/>
    <xf numFmtId="206" fontId="41" fillId="0" borderId="0" applyFill="0" applyAlignment="0"/>
    <xf numFmtId="206" fontId="88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0" fontId="87" fillId="0" borderId="0" applyFill="0" applyAlignment="0"/>
    <xf numFmtId="0" fontId="87" fillId="0" borderId="0" applyFill="0" applyAlignment="0"/>
    <xf numFmtId="0" fontId="87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0" fontId="89" fillId="0" borderId="0" applyNumberFormat="0" applyAlignment="0">
      <alignment horizontal="left"/>
    </xf>
    <xf numFmtId="231" fontId="41" fillId="0" borderId="0" applyFont="0" applyFill="0" applyBorder="0" applyAlignment="0" applyProtection="0"/>
    <xf numFmtId="202" fontId="37" fillId="0" borderId="0" applyFont="0" applyFill="0" applyBorder="0" applyAlignment="0" applyProtection="0"/>
    <xf numFmtId="202" fontId="90" fillId="0" borderId="0" applyNumberFormat="0" applyFill="0" applyBorder="0" applyAlignment="0" applyProtection="0"/>
    <xf numFmtId="202" fontId="9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202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2" fontId="41" fillId="0" borderId="0" applyFill="0" applyAlignment="0" applyProtection="0"/>
    <xf numFmtId="2" fontId="41" fillId="0" borderId="0" applyFill="0" applyAlignment="0" applyProtection="0"/>
    <xf numFmtId="2" fontId="41" fillId="0" borderId="0" applyFill="0" applyAlignment="0" applyProtection="0"/>
    <xf numFmtId="2" fontId="41" fillId="0" borderId="0" applyFill="0" applyAlignment="0" applyProtection="0"/>
    <xf numFmtId="2" fontId="41" fillId="0" borderId="0" applyFill="0" applyAlignment="0" applyProtection="0"/>
    <xf numFmtId="2" fontId="41" fillId="0" borderId="0" applyFill="0" applyAlignment="0" applyProtection="0"/>
    <xf numFmtId="2" fontId="41" fillId="0" borderId="0" applyFill="0" applyAlignment="0" applyProtection="0"/>
    <xf numFmtId="2" fontId="41" fillId="0" borderId="0" applyFill="0" applyAlignment="0" applyProtection="0"/>
    <xf numFmtId="2" fontId="41" fillId="0" borderId="0" applyFill="0" applyAlignment="0" applyProtection="0"/>
    <xf numFmtId="2" fontId="41" fillId="0" borderId="0" applyFill="0" applyAlignment="0" applyProtection="0"/>
    <xf numFmtId="0" fontId="91" fillId="0" borderId="0">
      <alignment horizontal="left"/>
    </xf>
    <xf numFmtId="0" fontId="92" fillId="0" borderId="0">
      <alignment horizontal="left"/>
    </xf>
    <xf numFmtId="0" fontId="93" fillId="0" borderId="0">
      <alignment horizontal="left"/>
    </xf>
    <xf numFmtId="0" fontId="93" fillId="0" borderId="0">
      <alignment horizontal="left"/>
    </xf>
    <xf numFmtId="0" fontId="93" fillId="0" borderId="0">
      <alignment horizontal="left"/>
    </xf>
    <xf numFmtId="0" fontId="94" fillId="0" borderId="27"/>
    <xf numFmtId="0" fontId="94" fillId="0" borderId="26"/>
    <xf numFmtId="202" fontId="94" fillId="0" borderId="26"/>
    <xf numFmtId="202" fontId="94" fillId="0" borderId="26"/>
    <xf numFmtId="202" fontId="94" fillId="0" borderId="26"/>
    <xf numFmtId="232" fontId="95" fillId="0" borderId="0">
      <alignment horizontal="right"/>
    </xf>
    <xf numFmtId="0" fontId="94" fillId="68" borderId="26"/>
    <xf numFmtId="202" fontId="94" fillId="68" borderId="26"/>
    <xf numFmtId="202" fontId="94" fillId="68" borderId="26"/>
    <xf numFmtId="202" fontId="94" fillId="68" borderId="26"/>
    <xf numFmtId="220" fontId="81" fillId="61" borderId="28">
      <alignment horizontal="right"/>
    </xf>
    <xf numFmtId="202" fontId="96" fillId="39" borderId="0" applyNumberFormat="0" applyBorder="0" applyAlignment="0" applyProtection="0"/>
    <xf numFmtId="202" fontId="96" fillId="39" borderId="0" applyNumberFormat="0" applyBorder="0" applyAlignment="0" applyProtection="0"/>
    <xf numFmtId="0" fontId="6" fillId="2" borderId="0" applyNumberFormat="0" applyBorder="0" applyAlignment="0" applyProtection="0"/>
    <xf numFmtId="202" fontId="96" fillId="39" borderId="0" applyNumberFormat="0" applyBorder="0" applyAlignment="0" applyProtection="0"/>
    <xf numFmtId="0" fontId="96" fillId="39" borderId="0" applyNumberFormat="0" applyBorder="0" applyAlignment="0" applyProtection="0"/>
    <xf numFmtId="0" fontId="96" fillId="39" borderId="0" applyNumberFormat="0" applyBorder="0" applyAlignment="0" applyProtection="0"/>
    <xf numFmtId="0" fontId="96" fillId="39" borderId="0" applyNumberFormat="0" applyBorder="0" applyAlignment="0" applyProtection="0"/>
    <xf numFmtId="38" fontId="97" fillId="54" borderId="0" applyNumberFormat="0" applyBorder="0" applyAlignment="0" applyProtection="0"/>
    <xf numFmtId="38" fontId="97" fillId="54" borderId="0" applyNumberFormat="0" applyBorder="0" applyAlignment="0" applyProtection="0"/>
    <xf numFmtId="38" fontId="97" fillId="54" borderId="0" applyNumberFormat="0" applyBorder="0" applyAlignment="0" applyProtection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98" fillId="0" borderId="0">
      <alignment horizontal="left"/>
    </xf>
    <xf numFmtId="0" fontId="98" fillId="0" borderId="0">
      <alignment horizontal="left"/>
    </xf>
    <xf numFmtId="0" fontId="98" fillId="0" borderId="0">
      <alignment horizontal="left"/>
    </xf>
    <xf numFmtId="0" fontId="99" fillId="0" borderId="29" applyNumberFormat="0" applyAlignment="0" applyProtection="0">
      <alignment horizontal="left" vertical="center"/>
    </xf>
    <xf numFmtId="0" fontId="99" fillId="0" borderId="30" applyNumberFormat="0" applyAlignment="0" applyProtection="0"/>
    <xf numFmtId="0" fontId="99" fillId="0" borderId="30" applyNumberFormat="0" applyAlignment="0" applyProtection="0"/>
    <xf numFmtId="0" fontId="99" fillId="0" borderId="30" applyNumberFormat="0" applyAlignment="0" applyProtection="0"/>
    <xf numFmtId="0" fontId="99" fillId="0" borderId="30" applyNumberFormat="0" applyAlignment="0" applyProtection="0"/>
    <xf numFmtId="0" fontId="99" fillId="0" borderId="30" applyNumberFormat="0" applyAlignment="0" applyProtection="0"/>
    <xf numFmtId="0" fontId="99" fillId="0" borderId="30" applyNumberFormat="0" applyAlignment="0" applyProtection="0"/>
    <xf numFmtId="0" fontId="99" fillId="0" borderId="30" applyNumberFormat="0" applyAlignment="0" applyProtection="0"/>
    <xf numFmtId="0" fontId="99" fillId="0" borderId="30" applyNumberFormat="0" applyAlignment="0" applyProtection="0"/>
    <xf numFmtId="0" fontId="99" fillId="0" borderId="30" applyNumberFormat="0" applyAlignment="0" applyProtection="0"/>
    <xf numFmtId="0" fontId="99" fillId="0" borderId="30" applyNumberFormat="0" applyAlignment="0" applyProtection="0"/>
    <xf numFmtId="0" fontId="99" fillId="0" borderId="29" applyNumberFormat="0" applyAlignment="0" applyProtection="0">
      <alignment horizontal="left" vertical="center"/>
    </xf>
    <xf numFmtId="0" fontId="99" fillId="0" borderId="12">
      <alignment horizontal="left" vertical="center"/>
    </xf>
    <xf numFmtId="0" fontId="99" fillId="0" borderId="31">
      <alignment horizontal="left" vertical="center"/>
    </xf>
    <xf numFmtId="0" fontId="99" fillId="0" borderId="31">
      <alignment horizontal="left" vertical="center"/>
    </xf>
    <xf numFmtId="0" fontId="99" fillId="0" borderId="31">
      <alignment horizontal="left" vertical="center"/>
    </xf>
    <xf numFmtId="0" fontId="99" fillId="0" borderId="31">
      <alignment horizontal="left" vertical="center"/>
    </xf>
    <xf numFmtId="0" fontId="99" fillId="0" borderId="31">
      <alignment horizontal="left" vertical="center"/>
    </xf>
    <xf numFmtId="0" fontId="99" fillId="0" borderId="31">
      <alignment horizontal="left" vertical="center"/>
    </xf>
    <xf numFmtId="0" fontId="99" fillId="0" borderId="31">
      <alignment horizontal="left" vertical="center"/>
    </xf>
    <xf numFmtId="0" fontId="99" fillId="0" borderId="31">
      <alignment horizontal="left" vertical="center"/>
    </xf>
    <xf numFmtId="0" fontId="99" fillId="0" borderId="31">
      <alignment horizontal="left" vertical="center"/>
    </xf>
    <xf numFmtId="0" fontId="99" fillId="0" borderId="31">
      <alignment horizontal="left" vertical="center"/>
    </xf>
    <xf numFmtId="0" fontId="99" fillId="0" borderId="12">
      <alignment horizontal="left" vertical="center"/>
    </xf>
    <xf numFmtId="0" fontId="99" fillId="0" borderId="12">
      <alignment horizontal="left" vertical="center"/>
    </xf>
    <xf numFmtId="0" fontId="99" fillId="0" borderId="12">
      <alignment horizontal="left" vertical="center"/>
    </xf>
    <xf numFmtId="0" fontId="99" fillId="0" borderId="12">
      <alignment horizontal="left" vertical="center"/>
    </xf>
    <xf numFmtId="201" fontId="64" fillId="69" borderId="21">
      <alignment vertical="center" wrapText="1"/>
    </xf>
    <xf numFmtId="202" fontId="100" fillId="0" borderId="15">
      <alignment horizontal="left" vertical="top"/>
    </xf>
    <xf numFmtId="202" fontId="100" fillId="0" borderId="15">
      <alignment horizontal="left" vertical="top"/>
    </xf>
    <xf numFmtId="0" fontId="3" fillId="0" borderId="1" applyNumberFormat="0" applyFill="0" applyAlignment="0" applyProtection="0"/>
    <xf numFmtId="202" fontId="100" fillId="0" borderId="15">
      <alignment horizontal="left" vertical="top"/>
    </xf>
    <xf numFmtId="0" fontId="100" fillId="0" borderId="15">
      <alignment horizontal="left" vertical="top"/>
    </xf>
    <xf numFmtId="0" fontId="100" fillId="0" borderId="15">
      <alignment horizontal="left" vertical="top"/>
    </xf>
    <xf numFmtId="0" fontId="100" fillId="0" borderId="15">
      <alignment horizontal="left" vertical="top"/>
    </xf>
    <xf numFmtId="0" fontId="101" fillId="0" borderId="0">
      <alignment horizontal="left"/>
    </xf>
    <xf numFmtId="0" fontId="100" fillId="0" borderId="15">
      <alignment horizontal="left" vertical="top"/>
    </xf>
    <xf numFmtId="202" fontId="102" fillId="0" borderId="15">
      <alignment horizontal="left" vertical="top"/>
    </xf>
    <xf numFmtId="202" fontId="102" fillId="0" borderId="15">
      <alignment horizontal="left" vertical="top"/>
    </xf>
    <xf numFmtId="0" fontId="4" fillId="0" borderId="2" applyNumberFormat="0" applyFill="0" applyAlignment="0" applyProtection="0"/>
    <xf numFmtId="202" fontId="102" fillId="0" borderId="15">
      <alignment horizontal="left" vertical="top"/>
    </xf>
    <xf numFmtId="0" fontId="102" fillId="0" borderId="15">
      <alignment horizontal="left" vertical="top"/>
    </xf>
    <xf numFmtId="0" fontId="102" fillId="0" borderId="15">
      <alignment horizontal="left" vertical="top"/>
    </xf>
    <xf numFmtId="0" fontId="102" fillId="0" borderId="15">
      <alignment horizontal="left" vertical="top"/>
    </xf>
    <xf numFmtId="0" fontId="103" fillId="0" borderId="0">
      <alignment horizontal="left"/>
    </xf>
    <xf numFmtId="0" fontId="104" fillId="0" borderId="15">
      <alignment horizontal="left" vertical="top"/>
    </xf>
    <xf numFmtId="202" fontId="105" fillId="0" borderId="0">
      <alignment horizontal="left"/>
    </xf>
    <xf numFmtId="202" fontId="105" fillId="0" borderId="0">
      <alignment horizontal="left"/>
    </xf>
    <xf numFmtId="0" fontId="5" fillId="0" borderId="3" applyNumberFormat="0" applyFill="0" applyAlignment="0" applyProtection="0"/>
    <xf numFmtId="202" fontId="105" fillId="0" borderId="0">
      <alignment horizontal="left"/>
    </xf>
    <xf numFmtId="0" fontId="105" fillId="0" borderId="0">
      <alignment horizontal="left"/>
    </xf>
    <xf numFmtId="0" fontId="105" fillId="0" borderId="0">
      <alignment horizontal="left"/>
    </xf>
    <xf numFmtId="0" fontId="105" fillId="0" borderId="0">
      <alignment horizontal="left"/>
    </xf>
    <xf numFmtId="0" fontId="105" fillId="0" borderId="0">
      <alignment horizontal="left"/>
    </xf>
    <xf numFmtId="202" fontId="106" fillId="0" borderId="0" applyNumberFormat="0" applyFill="0" applyBorder="0" applyAlignment="0" applyProtection="0"/>
    <xf numFmtId="202" fontId="10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202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7" fillId="0" borderId="0" applyProtection="0"/>
    <xf numFmtId="0" fontId="99" fillId="0" borderId="0" applyProtection="0"/>
    <xf numFmtId="0" fontId="99" fillId="0" borderId="0" applyProtection="0"/>
    <xf numFmtId="0" fontId="99" fillId="0" borderId="0" applyProtection="0"/>
    <xf numFmtId="0" fontId="99" fillId="0" borderId="0" applyProtection="0"/>
    <xf numFmtId="0" fontId="99" fillId="0" borderId="0" applyProtection="0"/>
    <xf numFmtId="0" fontId="99" fillId="0" borderId="0" applyProtection="0"/>
    <xf numFmtId="0" fontId="99" fillId="0" borderId="0" applyProtection="0"/>
    <xf numFmtId="0" fontId="99" fillId="0" borderId="0" applyProtection="0"/>
    <xf numFmtId="0" fontId="99" fillId="0" borderId="0" applyProtection="0"/>
    <xf numFmtId="0" fontId="99" fillId="0" borderId="0" applyProtection="0"/>
    <xf numFmtId="233" fontId="68" fillId="0" borderId="0" applyFill="0" applyBorder="0" applyAlignment="0" applyProtection="0"/>
    <xf numFmtId="0" fontId="108" fillId="0" borderId="0" applyNumberFormat="0" applyFill="0" applyAlignment="0" applyProtection="0"/>
    <xf numFmtId="0" fontId="109" fillId="0" borderId="0" applyNumberFormat="0" applyFill="0" applyBorder="0" applyAlignment="0" applyProtection="0">
      <alignment vertical="top"/>
      <protection locked="0"/>
    </xf>
    <xf numFmtId="0" fontId="110" fillId="0" borderId="0" applyNumberFormat="0" applyFill="0" applyBorder="0" applyAlignment="0" applyProtection="0">
      <alignment vertical="top"/>
      <protection locked="0"/>
    </xf>
    <xf numFmtId="0" fontId="111" fillId="0" borderId="0" applyNumberFormat="0" applyFill="0" applyBorder="0" applyAlignment="0" applyProtection="0">
      <alignment vertical="top"/>
      <protection locked="0"/>
    </xf>
    <xf numFmtId="0" fontId="112" fillId="0" borderId="0" applyNumberFormat="0" applyFill="0" applyBorder="0" applyAlignment="0" applyProtection="0">
      <alignment vertical="top"/>
      <protection locked="0"/>
    </xf>
    <xf numFmtId="0" fontId="113" fillId="0" borderId="0" applyNumberFormat="0" applyFill="0" applyBorder="0" applyAlignment="0" applyProtection="0">
      <alignment vertical="top"/>
      <protection locked="0"/>
    </xf>
    <xf numFmtId="0" fontId="111" fillId="0" borderId="0" applyNumberFormat="0" applyFill="0" applyBorder="0" applyAlignment="0" applyProtection="0">
      <alignment vertical="top"/>
      <protection locked="0"/>
    </xf>
    <xf numFmtId="10" fontId="97" fillId="62" borderId="17" applyNumberFormat="0" applyBorder="0" applyAlignment="0" applyProtection="0"/>
    <xf numFmtId="10" fontId="97" fillId="62" borderId="17" applyNumberFormat="0" applyBorder="0" applyAlignment="0" applyProtection="0"/>
    <xf numFmtId="10" fontId="97" fillId="62" borderId="17" applyNumberFormat="0" applyBorder="0" applyAlignment="0" applyProtection="0"/>
    <xf numFmtId="10" fontId="97" fillId="62" borderId="17" applyNumberFormat="0" applyBorder="0" applyAlignment="0" applyProtection="0"/>
    <xf numFmtId="10" fontId="97" fillId="62" borderId="17" applyNumberFormat="0" applyBorder="0" applyAlignment="0" applyProtection="0"/>
    <xf numFmtId="10" fontId="97" fillId="62" borderId="17" applyNumberFormat="0" applyBorder="0" applyAlignment="0" applyProtection="0"/>
    <xf numFmtId="10" fontId="97" fillId="62" borderId="17" applyNumberFormat="0" applyBorder="0" applyAlignment="0" applyProtection="0"/>
    <xf numFmtId="10" fontId="97" fillId="62" borderId="17" applyNumberFormat="0" applyBorder="0" applyAlignment="0" applyProtection="0"/>
    <xf numFmtId="10" fontId="97" fillId="62" borderId="17" applyNumberFormat="0" applyBorder="0" applyAlignment="0" applyProtection="0"/>
    <xf numFmtId="10" fontId="97" fillId="62" borderId="17" applyNumberFormat="0" applyBorder="0" applyAlignment="0" applyProtection="0"/>
    <xf numFmtId="10" fontId="97" fillId="62" borderId="17" applyNumberFormat="0" applyBorder="0" applyAlignment="0" applyProtection="0"/>
    <xf numFmtId="10" fontId="97" fillId="62" borderId="17" applyNumberFormat="0" applyBorder="0" applyAlignment="0" applyProtection="0"/>
    <xf numFmtId="202" fontId="114" fillId="44" borderId="20" applyNumberFormat="0" applyAlignment="0" applyProtection="0"/>
    <xf numFmtId="202" fontId="114" fillId="44" borderId="20" applyNumberFormat="0" applyAlignment="0" applyProtection="0"/>
    <xf numFmtId="202" fontId="114" fillId="44" borderId="20" applyNumberFormat="0" applyAlignment="0" applyProtection="0"/>
    <xf numFmtId="202" fontId="114" fillId="44" borderId="20" applyNumberFormat="0" applyAlignment="0" applyProtection="0"/>
    <xf numFmtId="202" fontId="114" fillId="44" borderId="20" applyNumberFormat="0" applyAlignment="0" applyProtection="0"/>
    <xf numFmtId="0" fontId="9" fillId="5" borderId="4" applyNumberFormat="0" applyAlignment="0" applyProtection="0"/>
    <xf numFmtId="202" fontId="114" fillId="44" borderId="20" applyNumberFormat="0" applyAlignment="0" applyProtection="0"/>
    <xf numFmtId="202" fontId="114" fillId="44" borderId="20" applyNumberFormat="0" applyAlignment="0" applyProtection="0"/>
    <xf numFmtId="202" fontId="114" fillId="44" borderId="20" applyNumberFormat="0" applyAlignment="0" applyProtection="0"/>
    <xf numFmtId="202" fontId="114" fillId="44" borderId="20" applyNumberFormat="0" applyAlignment="0" applyProtection="0"/>
    <xf numFmtId="0" fontId="114" fillId="44" borderId="20" applyNumberFormat="0" applyAlignment="0" applyProtection="0"/>
    <xf numFmtId="0" fontId="114" fillId="44" borderId="20" applyNumberFormat="0" applyAlignment="0" applyProtection="0"/>
    <xf numFmtId="0" fontId="114" fillId="44" borderId="20" applyNumberFormat="0" applyAlignment="0" applyProtection="0"/>
    <xf numFmtId="0" fontId="114" fillId="44" borderId="20" applyNumberFormat="0" applyAlignment="0" applyProtection="0"/>
    <xf numFmtId="0" fontId="9" fillId="5" borderId="4" applyNumberFormat="0" applyAlignment="0" applyProtection="0"/>
    <xf numFmtId="0" fontId="114" fillId="44" borderId="20" applyNumberFormat="0" applyAlignment="0" applyProtection="0"/>
    <xf numFmtId="234" fontId="115" fillId="70" borderId="0"/>
    <xf numFmtId="235" fontId="72" fillId="0" borderId="21">
      <alignment horizontal="right"/>
    </xf>
    <xf numFmtId="38" fontId="116" fillId="0" borderId="0"/>
    <xf numFmtId="38" fontId="117" fillId="0" borderId="0"/>
    <xf numFmtId="38" fontId="118" fillId="0" borderId="0"/>
    <xf numFmtId="38" fontId="119" fillId="0" borderId="0"/>
    <xf numFmtId="0" fontId="95" fillId="0" borderId="0"/>
    <xf numFmtId="0" fontId="95" fillId="0" borderId="0"/>
    <xf numFmtId="0" fontId="95" fillId="0" borderId="0"/>
    <xf numFmtId="40" fontId="40" fillId="0" borderId="0" applyFont="0" applyFill="0" applyBorder="0" applyAlignment="0" applyProtection="0"/>
    <xf numFmtId="0" fontId="120" fillId="0" borderId="0" applyFill="0" applyAlignment="0"/>
    <xf numFmtId="0" fontId="120" fillId="0" borderId="0" applyFill="0" applyAlignment="0"/>
    <xf numFmtId="0" fontId="120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0" fontId="120" fillId="0" borderId="0" applyFill="0" applyAlignment="0"/>
    <xf numFmtId="0" fontId="120" fillId="0" borderId="0" applyFill="0" applyAlignment="0"/>
    <xf numFmtId="0" fontId="120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2" fontId="121" fillId="0" borderId="32" applyNumberFormat="0" applyFill="0" applyAlignment="0" applyProtection="0"/>
    <xf numFmtId="202" fontId="121" fillId="0" borderId="32" applyNumberFormat="0" applyFill="0" applyAlignment="0" applyProtection="0"/>
    <xf numFmtId="0" fontId="12" fillId="0" borderId="6" applyNumberFormat="0" applyFill="0" applyAlignment="0" applyProtection="0"/>
    <xf numFmtId="202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0" fontId="121" fillId="0" borderId="32" applyNumberFormat="0" applyFill="0" applyAlignment="0" applyProtection="0"/>
    <xf numFmtId="234" fontId="122" fillId="71" borderId="0"/>
    <xf numFmtId="0" fontId="123" fillId="0" borderId="17">
      <alignment horizontal="center"/>
    </xf>
    <xf numFmtId="202" fontId="123" fillId="0" borderId="17">
      <alignment horizontal="center"/>
    </xf>
    <xf numFmtId="202" fontId="123" fillId="0" borderId="17">
      <alignment horizontal="center"/>
    </xf>
    <xf numFmtId="202" fontId="123" fillId="0" borderId="17">
      <alignment horizontal="center"/>
    </xf>
    <xf numFmtId="236" fontId="81" fillId="0" borderId="21">
      <alignment horizontal="right" wrapText="1"/>
    </xf>
    <xf numFmtId="237" fontId="41" fillId="0" borderId="21">
      <alignment horizontal="right"/>
    </xf>
    <xf numFmtId="238" fontId="69" fillId="0" borderId="0" applyFont="0" applyFill="0" applyBorder="0" applyAlignment="0" applyProtection="0"/>
    <xf numFmtId="238" fontId="69" fillId="0" borderId="0" applyFont="0" applyFill="0" applyBorder="0" applyAlignment="0" applyProtection="0"/>
    <xf numFmtId="238" fontId="69" fillId="0" borderId="0" applyFont="0" applyFill="0" applyBorder="0" applyAlignment="0" applyProtection="0"/>
    <xf numFmtId="238" fontId="69" fillId="0" borderId="0" applyFont="0" applyFill="0" applyBorder="0" applyAlignment="0" applyProtection="0"/>
    <xf numFmtId="238" fontId="69" fillId="0" borderId="0" applyFont="0" applyFill="0" applyBorder="0" applyAlignment="0" applyProtection="0"/>
    <xf numFmtId="238" fontId="69" fillId="0" borderId="0" applyFont="0" applyFill="0" applyBorder="0" applyAlignment="0" applyProtection="0"/>
    <xf numFmtId="238" fontId="69" fillId="0" borderId="0" applyFont="0" applyFill="0" applyBorder="0" applyAlignment="0" applyProtection="0"/>
    <xf numFmtId="238" fontId="69" fillId="0" borderId="0" applyFont="0" applyFill="0" applyBorder="0" applyAlignment="0" applyProtection="0"/>
    <xf numFmtId="238" fontId="69" fillId="0" borderId="0" applyFont="0" applyFill="0" applyBorder="0" applyAlignment="0" applyProtection="0"/>
    <xf numFmtId="238" fontId="69" fillId="0" borderId="0" applyFont="0" applyFill="0" applyBorder="0" applyAlignment="0" applyProtection="0"/>
    <xf numFmtId="239" fontId="41" fillId="0" borderId="0" applyFont="0" applyFill="0" applyBorder="0" applyAlignment="0" applyProtection="0"/>
    <xf numFmtId="197" fontId="41" fillId="0" borderId="0" applyFont="0" applyFill="0" applyBorder="0" applyAlignment="0" applyProtection="0"/>
    <xf numFmtId="218" fontId="40" fillId="0" borderId="0" applyFont="0" applyFill="0" applyBorder="0" applyAlignment="0" applyProtection="0"/>
    <xf numFmtId="240" fontId="40" fillId="0" borderId="0" applyFont="0" applyFill="0" applyBorder="0" applyAlignment="0" applyProtection="0"/>
    <xf numFmtId="241" fontId="41" fillId="0" borderId="0" applyFont="0" applyFill="0" applyBorder="0" applyAlignment="0" applyProtection="0"/>
    <xf numFmtId="217" fontId="40" fillId="0" borderId="0" applyFont="0" applyFill="0" applyBorder="0" applyAlignment="0" applyProtection="0"/>
    <xf numFmtId="242" fontId="41" fillId="0" borderId="0" applyFont="0" applyFill="0" applyBorder="0" applyAlignment="0" applyProtection="0"/>
    <xf numFmtId="221" fontId="40" fillId="0" borderId="0" applyFont="0" applyFill="0" applyBorder="0" applyAlignment="0" applyProtection="0"/>
    <xf numFmtId="227" fontId="81" fillId="0" borderId="0">
      <alignment horizontal="left" wrapText="1"/>
    </xf>
    <xf numFmtId="227" fontId="64" fillId="62" borderId="21">
      <alignment horizontal="center" wrapText="1"/>
    </xf>
    <xf numFmtId="243" fontId="72" fillId="72" borderId="0">
      <alignment horizontal="left" wrapText="1"/>
    </xf>
    <xf numFmtId="202" fontId="124" fillId="44" borderId="0" applyNumberFormat="0" applyBorder="0" applyAlignment="0" applyProtection="0"/>
    <xf numFmtId="202" fontId="124" fillId="44" borderId="0" applyNumberFormat="0" applyBorder="0" applyAlignment="0" applyProtection="0"/>
    <xf numFmtId="0" fontId="8" fillId="4" borderId="0" applyNumberFormat="0" applyBorder="0" applyAlignment="0" applyProtection="0"/>
    <xf numFmtId="202" fontId="124" fillId="44" borderId="0" applyNumberFormat="0" applyBorder="0" applyAlignment="0" applyProtection="0"/>
    <xf numFmtId="0" fontId="124" fillId="44" borderId="0" applyNumberFormat="0" applyBorder="0" applyAlignment="0" applyProtection="0"/>
    <xf numFmtId="0" fontId="124" fillId="44" borderId="0" applyNumberFormat="0" applyBorder="0" applyAlignment="0" applyProtection="0"/>
    <xf numFmtId="0" fontId="124" fillId="44" borderId="0" applyNumberFormat="0" applyBorder="0" applyAlignment="0" applyProtection="0"/>
    <xf numFmtId="49" fontId="125" fillId="0" borderId="0" applyNumberFormat="0" applyBorder="0" applyAlignment="0">
      <alignment horizontal="left"/>
    </xf>
    <xf numFmtId="0" fontId="41" fillId="0" borderId="0"/>
    <xf numFmtId="37" fontId="126" fillId="0" borderId="0"/>
    <xf numFmtId="220" fontId="81" fillId="73" borderId="21">
      <alignment horizontal="right"/>
    </xf>
    <xf numFmtId="244" fontId="127" fillId="0" borderId="0"/>
    <xf numFmtId="244" fontId="127" fillId="0" borderId="0"/>
    <xf numFmtId="244" fontId="127" fillId="0" borderId="0"/>
    <xf numFmtId="0" fontId="128" fillId="0" borderId="0"/>
    <xf numFmtId="0" fontId="128" fillId="0" borderId="0"/>
    <xf numFmtId="0" fontId="128" fillId="0" borderId="0"/>
    <xf numFmtId="0" fontId="66" fillId="0" borderId="0"/>
    <xf numFmtId="0" fontId="128" fillId="0" borderId="0"/>
    <xf numFmtId="0" fontId="128" fillId="0" borderId="0"/>
    <xf numFmtId="0" fontId="128" fillId="0" borderId="0"/>
    <xf numFmtId="0" fontId="1" fillId="0" borderId="0"/>
    <xf numFmtId="0" fontId="75" fillId="0" borderId="0"/>
    <xf numFmtId="0" fontId="1" fillId="0" borderId="0"/>
    <xf numFmtId="0" fontId="75" fillId="0" borderId="0"/>
    <xf numFmtId="0" fontId="41" fillId="0" borderId="0"/>
    <xf numFmtId="0" fontId="1" fillId="0" borderId="0"/>
    <xf numFmtId="0" fontId="1" fillId="0" borderId="0"/>
    <xf numFmtId="0" fontId="75" fillId="0" borderId="0"/>
    <xf numFmtId="0" fontId="41" fillId="0" borderId="0"/>
    <xf numFmtId="0" fontId="41" fillId="0" borderId="0"/>
    <xf numFmtId="0" fontId="75" fillId="0" borderId="0"/>
    <xf numFmtId="0" fontId="75" fillId="0" borderId="0"/>
    <xf numFmtId="0" fontId="18" fillId="0" borderId="0"/>
    <xf numFmtId="0" fontId="75" fillId="0" borderId="0"/>
    <xf numFmtId="0" fontId="75" fillId="0" borderId="0"/>
    <xf numFmtId="0" fontId="1" fillId="0" borderId="0"/>
    <xf numFmtId="0" fontId="75" fillId="0" borderId="0"/>
    <xf numFmtId="0" fontId="1" fillId="0" borderId="0"/>
    <xf numFmtId="0" fontId="37" fillId="0" borderId="0"/>
    <xf numFmtId="0" fontId="37" fillId="0" borderId="0"/>
    <xf numFmtId="0" fontId="1" fillId="0" borderId="0"/>
    <xf numFmtId="0" fontId="1" fillId="0" borderId="0"/>
    <xf numFmtId="0" fontId="37" fillId="0" borderId="0"/>
    <xf numFmtId="0" fontId="71" fillId="0" borderId="0"/>
    <xf numFmtId="0" fontId="71" fillId="0" borderId="0"/>
    <xf numFmtId="0" fontId="41" fillId="0" borderId="0"/>
    <xf numFmtId="202" fontId="41" fillId="0" borderId="0"/>
    <xf numFmtId="202" fontId="41" fillId="0" borderId="0"/>
    <xf numFmtId="202" fontId="41" fillId="0" borderId="0"/>
    <xf numFmtId="202" fontId="41" fillId="0" borderId="0"/>
    <xf numFmtId="202" fontId="41" fillId="0" borderId="0"/>
    <xf numFmtId="202" fontId="41" fillId="0" borderId="0"/>
    <xf numFmtId="202" fontId="37" fillId="0" borderId="0"/>
    <xf numFmtId="202" fontId="37" fillId="0" borderId="0"/>
    <xf numFmtId="202" fontId="37" fillId="0" borderId="0"/>
    <xf numFmtId="0" fontId="41" fillId="0" borderId="0"/>
    <xf numFmtId="0" fontId="37" fillId="0" borderId="0"/>
    <xf numFmtId="0" fontId="75" fillId="0" borderId="0"/>
    <xf numFmtId="202" fontId="37" fillId="0" borderId="0"/>
    <xf numFmtId="202" fontId="37" fillId="0" borderId="0"/>
    <xf numFmtId="202" fontId="37" fillId="0" borderId="0"/>
    <xf numFmtId="202" fontId="37" fillId="0" borderId="0"/>
    <xf numFmtId="202" fontId="37" fillId="0" borderId="0"/>
    <xf numFmtId="202" fontId="73" fillId="0" borderId="0"/>
    <xf numFmtId="202" fontId="73" fillId="0" borderId="0"/>
    <xf numFmtId="202" fontId="73" fillId="0" borderId="0"/>
    <xf numFmtId="0" fontId="41" fillId="0" borderId="0"/>
    <xf numFmtId="202" fontId="37" fillId="0" borderId="0"/>
    <xf numFmtId="202" fontId="37" fillId="0" borderId="0"/>
    <xf numFmtId="202" fontId="37" fillId="0" borderId="0"/>
    <xf numFmtId="202" fontId="37" fillId="0" borderId="0"/>
    <xf numFmtId="0" fontId="41" fillId="0" borderId="0"/>
    <xf numFmtId="202" fontId="37" fillId="0" borderId="0"/>
    <xf numFmtId="202" fontId="37" fillId="0" borderId="0"/>
    <xf numFmtId="202" fontId="37" fillId="0" borderId="0"/>
    <xf numFmtId="202" fontId="37" fillId="0" borderId="0"/>
    <xf numFmtId="202" fontId="37" fillId="0" borderId="0"/>
    <xf numFmtId="202" fontId="73" fillId="0" borderId="0"/>
    <xf numFmtId="202" fontId="73" fillId="0" borderId="0"/>
    <xf numFmtId="202" fontId="73" fillId="0" borderId="0"/>
    <xf numFmtId="202" fontId="73" fillId="0" borderId="0"/>
    <xf numFmtId="202" fontId="73" fillId="0" borderId="0"/>
    <xf numFmtId="202" fontId="37" fillId="0" borderId="0"/>
    <xf numFmtId="202" fontId="37" fillId="0" borderId="0"/>
    <xf numFmtId="202" fontId="37" fillId="0" borderId="0"/>
    <xf numFmtId="202" fontId="37" fillId="0" borderId="0"/>
    <xf numFmtId="0" fontId="1" fillId="0" borderId="0"/>
    <xf numFmtId="0" fontId="1" fillId="0" borderId="0"/>
    <xf numFmtId="0" fontId="41" fillId="0" borderId="0"/>
    <xf numFmtId="0" fontId="129" fillId="0" borderId="0"/>
    <xf numFmtId="0" fontId="41" fillId="0" borderId="0"/>
    <xf numFmtId="0" fontId="130" fillId="0" borderId="0"/>
    <xf numFmtId="245" fontId="37" fillId="0" borderId="0"/>
    <xf numFmtId="0" fontId="60" fillId="0" borderId="0">
      <alignment vertical="top"/>
    </xf>
    <xf numFmtId="0" fontId="129" fillId="0" borderId="0"/>
    <xf numFmtId="0" fontId="41" fillId="0" borderId="0"/>
    <xf numFmtId="0" fontId="75" fillId="0" borderId="0"/>
    <xf numFmtId="0" fontId="75" fillId="0" borderId="0"/>
    <xf numFmtId="0" fontId="60" fillId="0" borderId="0">
      <alignment vertical="top"/>
    </xf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60" fillId="0" borderId="0">
      <alignment vertical="top"/>
    </xf>
    <xf numFmtId="0" fontId="60" fillId="0" borderId="0">
      <alignment vertical="top"/>
    </xf>
    <xf numFmtId="0" fontId="18" fillId="0" borderId="0"/>
    <xf numFmtId="0" fontId="131" fillId="0" borderId="0"/>
    <xf numFmtId="202" fontId="37" fillId="0" borderId="0"/>
    <xf numFmtId="202" fontId="37" fillId="0" borderId="0"/>
    <xf numFmtId="202" fontId="37" fillId="0" borderId="0"/>
    <xf numFmtId="0" fontId="60" fillId="0" borderId="0">
      <alignment vertical="top"/>
    </xf>
    <xf numFmtId="0" fontId="60" fillId="0" borderId="0">
      <alignment vertical="top"/>
    </xf>
    <xf numFmtId="0" fontId="132" fillId="0" borderId="0"/>
    <xf numFmtId="202" fontId="69" fillId="37" borderId="33" applyNumberFormat="0" applyFont="0" applyAlignment="0" applyProtection="0"/>
    <xf numFmtId="202" fontId="69" fillId="37" borderId="33" applyNumberFormat="0" applyFont="0" applyAlignment="0" applyProtection="0"/>
    <xf numFmtId="202" fontId="69" fillId="37" borderId="33" applyNumberFormat="0" applyFont="0" applyAlignment="0" applyProtection="0"/>
    <xf numFmtId="202" fontId="69" fillId="37" borderId="33" applyNumberFormat="0" applyFont="0" applyAlignment="0" applyProtection="0"/>
    <xf numFmtId="202" fontId="69" fillId="37" borderId="33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202" fontId="69" fillId="37" borderId="33" applyNumberFormat="0" applyFont="0" applyAlignment="0" applyProtection="0"/>
    <xf numFmtId="202" fontId="69" fillId="37" borderId="33" applyNumberFormat="0" applyFont="0" applyAlignment="0" applyProtection="0"/>
    <xf numFmtId="202" fontId="69" fillId="37" borderId="33" applyNumberFormat="0" applyFont="0" applyAlignment="0" applyProtection="0"/>
    <xf numFmtId="202" fontId="69" fillId="37" borderId="33" applyNumberFormat="0" applyFont="0" applyAlignment="0" applyProtection="0"/>
    <xf numFmtId="0" fontId="69" fillId="37" borderId="33" applyNumberFormat="0" applyFont="0" applyAlignment="0" applyProtection="0"/>
    <xf numFmtId="0" fontId="69" fillId="37" borderId="33" applyNumberFormat="0" applyFont="0" applyAlignment="0" applyProtection="0"/>
    <xf numFmtId="0" fontId="69" fillId="37" borderId="33" applyNumberFormat="0" applyFont="0" applyAlignment="0" applyProtection="0"/>
    <xf numFmtId="0" fontId="69" fillId="37" borderId="33" applyNumberFormat="0" applyFont="0" applyAlignment="0" applyProtection="0"/>
    <xf numFmtId="0" fontId="69" fillId="37" borderId="33" applyNumberFormat="0" applyFont="0" applyAlignment="0" applyProtection="0"/>
    <xf numFmtId="0" fontId="72" fillId="0" borderId="21">
      <alignment horizontal="center"/>
    </xf>
    <xf numFmtId="246" fontId="72" fillId="0" borderId="0">
      <alignment horizontal="center" wrapText="1"/>
    </xf>
    <xf numFmtId="1" fontId="81" fillId="0" borderId="21">
      <alignment horizontal="center" vertical="center" wrapText="1"/>
    </xf>
    <xf numFmtId="247" fontId="41" fillId="0" borderId="0" applyFont="0" applyFill="0" applyBorder="0" applyAlignment="0" applyProtection="0"/>
    <xf numFmtId="248" fontId="41" fillId="0" borderId="0" applyFont="0" applyFill="0" applyBorder="0" applyAlignment="0" applyProtection="0"/>
    <xf numFmtId="41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202" fontId="133" fillId="58" borderId="34" applyNumberFormat="0" applyAlignment="0" applyProtection="0"/>
    <xf numFmtId="202" fontId="133" fillId="58" borderId="34" applyNumberFormat="0" applyAlignment="0" applyProtection="0"/>
    <xf numFmtId="202" fontId="133" fillId="58" borderId="34" applyNumberFormat="0" applyAlignment="0" applyProtection="0"/>
    <xf numFmtId="202" fontId="133" fillId="58" borderId="34" applyNumberFormat="0" applyAlignment="0" applyProtection="0"/>
    <xf numFmtId="202" fontId="133" fillId="58" borderId="34" applyNumberFormat="0" applyAlignment="0" applyProtection="0"/>
    <xf numFmtId="0" fontId="10" fillId="6" borderId="5" applyNumberFormat="0" applyAlignment="0" applyProtection="0"/>
    <xf numFmtId="202" fontId="133" fillId="58" borderId="34" applyNumberFormat="0" applyAlignment="0" applyProtection="0"/>
    <xf numFmtId="202" fontId="133" fillId="58" borderId="34" applyNumberFormat="0" applyAlignment="0" applyProtection="0"/>
    <xf numFmtId="202" fontId="133" fillId="58" borderId="34" applyNumberFormat="0" applyAlignment="0" applyProtection="0"/>
    <xf numFmtId="202" fontId="133" fillId="58" borderId="34" applyNumberFormat="0" applyAlignment="0" applyProtection="0"/>
    <xf numFmtId="0" fontId="133" fillId="58" borderId="34" applyNumberFormat="0" applyAlignment="0" applyProtection="0"/>
    <xf numFmtId="0" fontId="133" fillId="58" borderId="34" applyNumberFormat="0" applyAlignment="0" applyProtection="0"/>
    <xf numFmtId="0" fontId="133" fillId="58" borderId="34" applyNumberFormat="0" applyAlignment="0" applyProtection="0"/>
    <xf numFmtId="0" fontId="133" fillId="58" borderId="34" applyNumberFormat="0" applyAlignment="0" applyProtection="0"/>
    <xf numFmtId="0" fontId="133" fillId="58" borderId="34" applyNumberFormat="0" applyAlignment="0" applyProtection="0"/>
    <xf numFmtId="0" fontId="134" fillId="0" borderId="0">
      <alignment horizontal="left"/>
    </xf>
    <xf numFmtId="43" fontId="41" fillId="0" borderId="0" applyFont="0" applyFill="0" applyBorder="0" applyAlignment="0" applyProtection="0"/>
    <xf numFmtId="14" fontId="54" fillId="0" borderId="0">
      <alignment horizontal="center" wrapText="1"/>
      <protection locked="0"/>
    </xf>
    <xf numFmtId="0" fontId="69" fillId="58" borderId="0" applyFill="0" applyBorder="0" applyAlignment="0" applyProtection="0">
      <protection locked="0"/>
    </xf>
    <xf numFmtId="198" fontId="41" fillId="0" borderId="0" applyFont="0" applyFill="0" applyBorder="0" applyAlignment="0" applyProtection="0"/>
    <xf numFmtId="249" fontId="69" fillId="58" borderId="0" applyFill="0" applyBorder="0" applyAlignment="0" applyProtection="0">
      <alignment vertical="top"/>
    </xf>
    <xf numFmtId="250" fontId="69" fillId="0" borderId="0" applyFill="0" applyBorder="0" applyAlignment="0" applyProtection="0"/>
    <xf numFmtId="0" fontId="72" fillId="0" borderId="21">
      <alignment wrapText="1"/>
      <protection locked="0"/>
    </xf>
    <xf numFmtId="230" fontId="72" fillId="0" borderId="21">
      <protection locked="0"/>
    </xf>
    <xf numFmtId="10" fontId="72" fillId="0" borderId="21">
      <protection locked="0"/>
    </xf>
    <xf numFmtId="209" fontId="37" fillId="0" borderId="0" applyFill="0" applyAlignment="0" applyProtection="0"/>
    <xf numFmtId="209" fontId="37" fillId="0" borderId="0" applyFill="0" applyAlignment="0" applyProtection="0"/>
    <xf numFmtId="209" fontId="37" fillId="0" borderId="0" applyFill="0" applyAlignment="0" applyProtection="0"/>
    <xf numFmtId="209" fontId="37" fillId="0" borderId="0" applyFill="0" applyAlignment="0" applyProtection="0"/>
    <xf numFmtId="209" fontId="37" fillId="0" borderId="0" applyFill="0" applyAlignment="0" applyProtection="0"/>
    <xf numFmtId="209" fontId="37" fillId="0" borderId="0" applyFill="0" applyAlignment="0" applyProtection="0"/>
    <xf numFmtId="209" fontId="37" fillId="0" borderId="0" applyFill="0" applyAlignment="0" applyProtection="0"/>
    <xf numFmtId="209" fontId="37" fillId="0" borderId="0" applyFill="0" applyAlignment="0" applyProtection="0"/>
    <xf numFmtId="209" fontId="37" fillId="0" borderId="0" applyFill="0" applyAlignment="0" applyProtection="0"/>
    <xf numFmtId="209" fontId="37" fillId="0" borderId="0" applyFill="0" applyAlignment="0" applyProtection="0"/>
    <xf numFmtId="209" fontId="37" fillId="0" borderId="0" applyFill="0" applyAlignment="0" applyProtection="0"/>
    <xf numFmtId="209" fontId="37" fillId="0" borderId="0" applyFill="0" applyAlignment="0" applyProtection="0"/>
    <xf numFmtId="209" fontId="37" fillId="0" borderId="0" applyFill="0" applyAlignment="0" applyProtection="0"/>
    <xf numFmtId="209" fontId="37" fillId="0" borderId="0" applyFill="0" applyAlignment="0" applyProtection="0"/>
    <xf numFmtId="209" fontId="37" fillId="0" borderId="0" applyFill="0" applyAlignment="0" applyProtection="0"/>
    <xf numFmtId="209" fontId="37" fillId="0" borderId="0" applyFill="0" applyAlignment="0" applyProtection="0"/>
    <xf numFmtId="209" fontId="37" fillId="0" borderId="0" applyFill="0" applyAlignment="0" applyProtection="0"/>
    <xf numFmtId="209" fontId="37" fillId="0" borderId="0" applyFill="0" applyAlignment="0" applyProtection="0"/>
    <xf numFmtId="209" fontId="37" fillId="0" borderId="0" applyFill="0" applyAlignment="0" applyProtection="0"/>
    <xf numFmtId="209" fontId="37" fillId="0" borderId="0" applyFill="0" applyAlignment="0" applyProtection="0"/>
    <xf numFmtId="251" fontId="37" fillId="0" borderId="0" applyFill="0" applyAlignment="0" applyProtection="0"/>
    <xf numFmtId="251" fontId="37" fillId="0" borderId="0" applyFill="0" applyAlignment="0" applyProtection="0"/>
    <xf numFmtId="251" fontId="37" fillId="0" borderId="0" applyFill="0" applyAlignment="0" applyProtection="0"/>
    <xf numFmtId="251" fontId="37" fillId="0" borderId="0" applyFill="0" applyAlignment="0" applyProtection="0"/>
    <xf numFmtId="251" fontId="37" fillId="0" borderId="0" applyFill="0" applyAlignment="0" applyProtection="0"/>
    <xf numFmtId="251" fontId="37" fillId="0" borderId="0" applyFill="0" applyAlignment="0" applyProtection="0"/>
    <xf numFmtId="251" fontId="37" fillId="0" borderId="0" applyFill="0" applyAlignment="0" applyProtection="0"/>
    <xf numFmtId="251" fontId="37" fillId="0" borderId="0" applyFill="0" applyAlignment="0" applyProtection="0"/>
    <xf numFmtId="251" fontId="37" fillId="0" borderId="0" applyFill="0" applyAlignment="0" applyProtection="0"/>
    <xf numFmtId="251" fontId="37" fillId="0" borderId="0" applyFill="0" applyAlignment="0" applyProtection="0"/>
    <xf numFmtId="251" fontId="37" fillId="0" borderId="0" applyFill="0" applyAlignment="0" applyProtection="0"/>
    <xf numFmtId="251" fontId="37" fillId="0" borderId="0" applyFill="0" applyAlignment="0" applyProtection="0"/>
    <xf numFmtId="251" fontId="37" fillId="0" borderId="0" applyFill="0" applyAlignment="0" applyProtection="0"/>
    <xf numFmtId="251" fontId="37" fillId="0" borderId="0" applyFill="0" applyAlignment="0" applyProtection="0"/>
    <xf numFmtId="251" fontId="37" fillId="0" borderId="0" applyFill="0" applyAlignment="0" applyProtection="0"/>
    <xf numFmtId="251" fontId="37" fillId="0" borderId="0" applyFill="0" applyAlignment="0" applyProtection="0"/>
    <xf numFmtId="251" fontId="37" fillId="0" borderId="0" applyFill="0" applyAlignment="0" applyProtection="0"/>
    <xf numFmtId="251" fontId="37" fillId="0" borderId="0" applyFill="0" applyAlignment="0" applyProtection="0"/>
    <xf numFmtId="251" fontId="37" fillId="0" borderId="0" applyFill="0" applyAlignment="0" applyProtection="0"/>
    <xf numFmtId="251" fontId="37" fillId="0" borderId="0" applyFill="0" applyAlignment="0" applyProtection="0"/>
    <xf numFmtId="10" fontId="41" fillId="0" borderId="0" applyFont="0" applyFill="0" applyBorder="0" applyAlignment="0" applyProtection="0"/>
    <xf numFmtId="10" fontId="41" fillId="0" borderId="0" applyFont="0" applyFill="0" applyBorder="0" applyAlignment="0" applyProtection="0"/>
    <xf numFmtId="10" fontId="41" fillId="0" borderId="0" applyFont="0" applyFill="0" applyBorder="0" applyAlignment="0" applyProtection="0"/>
    <xf numFmtId="10" fontId="41" fillId="0" borderId="0" applyFont="0" applyFill="0" applyBorder="0" applyAlignment="0" applyProtection="0"/>
    <xf numFmtId="10" fontId="41" fillId="0" borderId="0" applyFont="0" applyFill="0" applyBorder="0" applyAlignment="0" applyProtection="0"/>
    <xf numFmtId="10" fontId="41" fillId="0" borderId="0" applyFont="0" applyFill="0" applyBorder="0" applyAlignment="0" applyProtection="0"/>
    <xf numFmtId="10" fontId="41" fillId="0" borderId="0" applyFont="0" applyFill="0" applyBorder="0" applyAlignment="0" applyProtection="0"/>
    <xf numFmtId="10" fontId="41" fillId="0" borderId="0" applyFont="0" applyFill="0" applyBorder="0" applyAlignment="0" applyProtection="0"/>
    <xf numFmtId="10" fontId="41" fillId="0" borderId="0" applyFont="0" applyFill="0" applyBorder="0" applyAlignment="0" applyProtection="0"/>
    <xf numFmtId="10" fontId="4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72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235" fontId="81" fillId="0" borderId="21">
      <protection locked="0"/>
    </xf>
    <xf numFmtId="9" fontId="40" fillId="0" borderId="35" applyNumberFormat="0" applyBorder="0"/>
    <xf numFmtId="0" fontId="135" fillId="0" borderId="0" applyFill="0" applyAlignment="0"/>
    <xf numFmtId="0" fontId="135" fillId="0" borderId="0" applyFill="0" applyAlignment="0"/>
    <xf numFmtId="0" fontId="135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0" fontId="135" fillId="0" borderId="0" applyFill="0" applyAlignment="0"/>
    <xf numFmtId="0" fontId="135" fillId="0" borderId="0" applyFill="0" applyAlignment="0"/>
    <xf numFmtId="0" fontId="135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06" fontId="41" fillId="0" borderId="0" applyFill="0" applyAlignment="0"/>
    <xf numFmtId="252" fontId="136" fillId="0" borderId="0"/>
    <xf numFmtId="0" fontId="40" fillId="0" borderId="0" applyNumberFormat="0" applyFont="0" applyFill="0" applyBorder="0" applyAlignment="0" applyProtection="0">
      <alignment horizontal="left"/>
    </xf>
    <xf numFmtId="0" fontId="41" fillId="0" borderId="0">
      <alignment vertical="justify"/>
    </xf>
    <xf numFmtId="0" fontId="41" fillId="0" borderId="0">
      <alignment vertical="justify"/>
    </xf>
    <xf numFmtId="0" fontId="41" fillId="0" borderId="0">
      <alignment vertical="justify"/>
    </xf>
    <xf numFmtId="0" fontId="41" fillId="0" borderId="0">
      <alignment vertical="justify"/>
    </xf>
    <xf numFmtId="0" fontId="41" fillId="0" borderId="0">
      <alignment vertical="justify"/>
    </xf>
    <xf numFmtId="0" fontId="41" fillId="0" borderId="0">
      <alignment vertical="justify"/>
    </xf>
    <xf numFmtId="0" fontId="41" fillId="0" borderId="0">
      <alignment vertical="justify"/>
    </xf>
    <xf numFmtId="0" fontId="41" fillId="0" borderId="0">
      <alignment vertical="justify"/>
    </xf>
    <xf numFmtId="0" fontId="41" fillId="0" borderId="0">
      <alignment vertical="justify"/>
    </xf>
    <xf numFmtId="0" fontId="41" fillId="0" borderId="0">
      <alignment vertical="justify"/>
    </xf>
    <xf numFmtId="1" fontId="41" fillId="0" borderId="21" applyNumberFormat="0" applyFill="0" applyAlignment="0" applyProtection="0">
      <alignment horizontal="center" vertical="center"/>
    </xf>
    <xf numFmtId="213" fontId="137" fillId="0" borderId="11" applyFont="0" applyBorder="0" applyAlignment="0">
      <alignment horizontal="center" vertical="center"/>
    </xf>
    <xf numFmtId="213" fontId="137" fillId="0" borderId="11" applyFont="0" applyBorder="0" applyAlignment="0">
      <alignment horizontal="center" vertical="center"/>
    </xf>
    <xf numFmtId="213" fontId="137" fillId="0" borderId="11" applyFont="0" applyBorder="0" applyAlignment="0">
      <alignment horizontal="center" vertical="center"/>
    </xf>
    <xf numFmtId="213" fontId="137" fillId="0" borderId="11" applyFont="0" applyBorder="0" applyAlignment="0">
      <alignment horizontal="center" vertical="center"/>
    </xf>
    <xf numFmtId="253" fontId="72" fillId="0" borderId="21">
      <alignment horizontal="right"/>
      <protection locked="0"/>
    </xf>
    <xf numFmtId="0" fontId="138" fillId="74" borderId="0"/>
    <xf numFmtId="0" fontId="84" fillId="0" borderId="0"/>
    <xf numFmtId="14" fontId="139" fillId="0" borderId="0" applyNumberFormat="0" applyFill="0" applyBorder="0" applyAlignment="0" applyProtection="0">
      <alignment horizontal="left"/>
    </xf>
    <xf numFmtId="197" fontId="41" fillId="0" borderId="0" applyFont="0" applyFill="0" applyBorder="0" applyAlignment="0" applyProtection="0"/>
    <xf numFmtId="254" fontId="81" fillId="0" borderId="21">
      <alignment horizontal="right" wrapText="1"/>
    </xf>
    <xf numFmtId="0" fontId="92" fillId="0" borderId="36">
      <alignment vertical="center"/>
    </xf>
    <xf numFmtId="255" fontId="140" fillId="75" borderId="0" applyBorder="0" applyAlignment="0" applyProtection="0"/>
    <xf numFmtId="0" fontId="141" fillId="0" borderId="0" applyNumberFormat="0" applyFill="0" applyBorder="0" applyAlignment="0" applyProtection="0"/>
    <xf numFmtId="0" fontId="142" fillId="0" borderId="0" applyFont="0" applyBorder="0" applyAlignment="0"/>
    <xf numFmtId="0" fontId="42" fillId="0" borderId="37" applyAlignment="0">
      <alignment horizontal="centerContinuous"/>
    </xf>
    <xf numFmtId="0" fontId="40" fillId="0" borderId="0"/>
    <xf numFmtId="0" fontId="143" fillId="0" borderId="0"/>
    <xf numFmtId="40" fontId="40" fillId="0" borderId="0" applyFont="0" applyFill="0" applyBorder="0" applyAlignment="0" applyProtection="0"/>
    <xf numFmtId="0" fontId="144" fillId="0" borderId="0" applyNumberFormat="0" applyFont="0" applyBorder="0"/>
    <xf numFmtId="0" fontId="145" fillId="0" borderId="21">
      <alignment horizontal="left" wrapText="1"/>
    </xf>
    <xf numFmtId="40" fontId="146" fillId="0" borderId="0" applyBorder="0">
      <alignment horizontal="right"/>
    </xf>
    <xf numFmtId="256" fontId="72" fillId="0" borderId="38">
      <alignment vertical="center" wrapText="1"/>
    </xf>
    <xf numFmtId="0" fontId="147" fillId="0" borderId="0">
      <alignment horizontal="left"/>
    </xf>
    <xf numFmtId="0" fontId="93" fillId="0" borderId="0">
      <alignment horizontal="left"/>
    </xf>
    <xf numFmtId="0" fontId="103" fillId="0" borderId="0"/>
    <xf numFmtId="0" fontId="101" fillId="0" borderId="0"/>
    <xf numFmtId="0" fontId="93" fillId="0" borderId="0"/>
    <xf numFmtId="0" fontId="148" fillId="0" borderId="0" applyNumberFormat="0" applyFill="0" applyBorder="0" applyAlignment="0" applyProtection="0"/>
    <xf numFmtId="0" fontId="149" fillId="0" borderId="0"/>
    <xf numFmtId="0" fontId="149" fillId="0" borderId="0"/>
    <xf numFmtId="0" fontId="150" fillId="0" borderId="0"/>
    <xf numFmtId="0" fontId="150" fillId="0" borderId="0"/>
    <xf numFmtId="0" fontId="149" fillId="0" borderId="0"/>
    <xf numFmtId="0" fontId="149" fillId="0" borderId="0"/>
    <xf numFmtId="49" fontId="60" fillId="0" borderId="0" applyFill="0" applyAlignment="0"/>
    <xf numFmtId="49" fontId="60" fillId="0" borderId="0" applyFill="0" applyAlignment="0"/>
    <xf numFmtId="49" fontId="60" fillId="0" borderId="0" applyFill="0" applyAlignment="0"/>
    <xf numFmtId="257" fontId="41" fillId="0" borderId="0" applyFill="0" applyAlignment="0"/>
    <xf numFmtId="257" fontId="41" fillId="0" borderId="0" applyFill="0" applyAlignment="0"/>
    <xf numFmtId="257" fontId="41" fillId="0" borderId="0" applyFill="0" applyAlignment="0"/>
    <xf numFmtId="257" fontId="41" fillId="0" borderId="0" applyFill="0" applyAlignment="0"/>
    <xf numFmtId="257" fontId="41" fillId="0" borderId="0" applyFill="0" applyAlignment="0"/>
    <xf numFmtId="257" fontId="41" fillId="0" borderId="0" applyFill="0" applyAlignment="0"/>
    <xf numFmtId="257" fontId="41" fillId="0" borderId="0" applyFill="0" applyAlignment="0"/>
    <xf numFmtId="257" fontId="41" fillId="0" borderId="0" applyFill="0" applyAlignment="0"/>
    <xf numFmtId="257" fontId="41" fillId="0" borderId="0" applyFill="0" applyAlignment="0"/>
    <xf numFmtId="257" fontId="41" fillId="0" borderId="0" applyFill="0" applyAlignment="0"/>
    <xf numFmtId="257" fontId="41" fillId="0" borderId="0" applyFill="0" applyAlignment="0"/>
    <xf numFmtId="257" fontId="41" fillId="0" borderId="0" applyFill="0" applyAlignment="0"/>
    <xf numFmtId="257" fontId="41" fillId="0" borderId="0" applyFill="0" applyAlignment="0"/>
    <xf numFmtId="257" fontId="41" fillId="0" borderId="0" applyFill="0" applyAlignment="0"/>
    <xf numFmtId="257" fontId="41" fillId="0" borderId="0" applyFill="0" applyAlignment="0"/>
    <xf numFmtId="257" fontId="41" fillId="0" borderId="0" applyFill="0" applyAlignment="0"/>
    <xf numFmtId="257" fontId="41" fillId="0" borderId="0" applyFill="0" applyAlignment="0"/>
    <xf numFmtId="257" fontId="41" fillId="0" borderId="0" applyFill="0" applyAlignment="0"/>
    <xf numFmtId="257" fontId="41" fillId="0" borderId="0" applyFill="0" applyAlignment="0"/>
    <xf numFmtId="257" fontId="41" fillId="0" borderId="0" applyFill="0" applyAlignment="0"/>
    <xf numFmtId="258" fontId="41" fillId="0" borderId="0" applyFill="0" applyAlignment="0"/>
    <xf numFmtId="258" fontId="41" fillId="0" borderId="0" applyFill="0" applyAlignment="0"/>
    <xf numFmtId="258" fontId="41" fillId="0" borderId="0" applyFill="0" applyAlignment="0"/>
    <xf numFmtId="258" fontId="41" fillId="0" borderId="0" applyFill="0" applyAlignment="0"/>
    <xf numFmtId="258" fontId="41" fillId="0" borderId="0" applyFill="0" applyAlignment="0"/>
    <xf numFmtId="258" fontId="41" fillId="0" borderId="0" applyFill="0" applyAlignment="0"/>
    <xf numFmtId="258" fontId="41" fillId="0" borderId="0" applyFill="0" applyAlignment="0"/>
    <xf numFmtId="258" fontId="41" fillId="0" borderId="0" applyFill="0" applyAlignment="0"/>
    <xf numFmtId="258" fontId="41" fillId="0" borderId="0" applyFill="0" applyAlignment="0"/>
    <xf numFmtId="258" fontId="41" fillId="0" borderId="0" applyFill="0" applyAlignment="0"/>
    <xf numFmtId="258" fontId="41" fillId="0" borderId="0" applyFill="0" applyAlignment="0"/>
    <xf numFmtId="258" fontId="41" fillId="0" borderId="0" applyFill="0" applyAlignment="0"/>
    <xf numFmtId="258" fontId="41" fillId="0" borderId="0" applyFill="0" applyAlignment="0"/>
    <xf numFmtId="258" fontId="41" fillId="0" borderId="0" applyFill="0" applyAlignment="0"/>
    <xf numFmtId="258" fontId="41" fillId="0" borderId="0" applyFill="0" applyAlignment="0"/>
    <xf numFmtId="258" fontId="41" fillId="0" borderId="0" applyFill="0" applyAlignment="0"/>
    <xf numFmtId="258" fontId="41" fillId="0" borderId="0" applyFill="0" applyAlignment="0"/>
    <xf numFmtId="258" fontId="41" fillId="0" borderId="0" applyFill="0" applyAlignment="0"/>
    <xf numFmtId="258" fontId="41" fillId="0" borderId="0" applyFill="0" applyAlignment="0"/>
    <xf numFmtId="258" fontId="41" fillId="0" borderId="0" applyFill="0" applyAlignment="0"/>
    <xf numFmtId="0" fontId="151" fillId="0" borderId="0" applyFill="0" applyBorder="0" applyProtection="0">
      <alignment horizontal="left" vertical="top"/>
    </xf>
    <xf numFmtId="202" fontId="152" fillId="0" borderId="0" applyNumberFormat="0" applyFill="0" applyBorder="0" applyAlignment="0" applyProtection="0"/>
    <xf numFmtId="202" fontId="15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202" fontId="152" fillId="0" borderId="0" applyNumberFormat="0" applyFill="0" applyBorder="0" applyAlignment="0" applyProtection="0"/>
    <xf numFmtId="0" fontId="152" fillId="0" borderId="0" applyNumberFormat="0" applyFill="0" applyBorder="0" applyAlignment="0" applyProtection="0"/>
    <xf numFmtId="0" fontId="152" fillId="0" borderId="0" applyNumberFormat="0" applyFill="0" applyBorder="0" applyAlignment="0" applyProtection="0"/>
    <xf numFmtId="0" fontId="152" fillId="0" borderId="0" applyNumberFormat="0" applyFill="0" applyBorder="0" applyAlignment="0" applyProtection="0"/>
    <xf numFmtId="0" fontId="150" fillId="0" borderId="0"/>
    <xf numFmtId="0" fontId="149" fillId="0" borderId="0"/>
    <xf numFmtId="3" fontId="153" fillId="0" borderId="39">
      <alignment horizontal="center"/>
    </xf>
    <xf numFmtId="202" fontId="154" fillId="0" borderId="40" applyNumberFormat="0" applyFill="0" applyAlignment="0" applyProtection="0"/>
    <xf numFmtId="202" fontId="154" fillId="0" borderId="40" applyNumberFormat="0" applyFill="0" applyAlignment="0" applyProtection="0"/>
    <xf numFmtId="202" fontId="154" fillId="0" borderId="40" applyNumberFormat="0" applyFill="0" applyAlignment="0" applyProtection="0"/>
    <xf numFmtId="202" fontId="154" fillId="0" borderId="40" applyNumberFormat="0" applyFill="0" applyAlignment="0" applyProtection="0"/>
    <xf numFmtId="0" fontId="16" fillId="0" borderId="9" applyNumberFormat="0" applyFill="0" applyAlignment="0" applyProtection="0"/>
    <xf numFmtId="202" fontId="154" fillId="0" borderId="40" applyNumberFormat="0" applyFill="0" applyAlignment="0" applyProtection="0"/>
    <xf numFmtId="202" fontId="154" fillId="0" borderId="40" applyNumberFormat="0" applyFill="0" applyAlignment="0" applyProtection="0"/>
    <xf numFmtId="202" fontId="154" fillId="0" borderId="40" applyNumberFormat="0" applyFill="0" applyAlignment="0" applyProtection="0"/>
    <xf numFmtId="202" fontId="154" fillId="0" borderId="40" applyNumberFormat="0" applyFill="0" applyAlignment="0" applyProtection="0"/>
    <xf numFmtId="0" fontId="154" fillId="0" borderId="40" applyNumberFormat="0" applyFill="0" applyAlignment="0" applyProtection="0"/>
    <xf numFmtId="0" fontId="154" fillId="0" borderId="40" applyNumberFormat="0" applyFill="0" applyAlignment="0" applyProtection="0"/>
    <xf numFmtId="0" fontId="154" fillId="0" borderId="40" applyNumberFormat="0" applyFill="0" applyAlignment="0" applyProtection="0"/>
    <xf numFmtId="0" fontId="154" fillId="0" borderId="40" applyNumberFormat="0" applyFill="0" applyAlignment="0" applyProtection="0"/>
    <xf numFmtId="0" fontId="154" fillId="0" borderId="40" applyNumberFormat="0" applyFill="0" applyAlignment="0" applyProtection="0"/>
    <xf numFmtId="240" fontId="64" fillId="76" borderId="38">
      <alignment horizontal="right" wrapText="1"/>
    </xf>
    <xf numFmtId="259" fontId="81" fillId="0" borderId="21">
      <alignment horizontal="right"/>
    </xf>
    <xf numFmtId="260" fontId="81" fillId="0" borderId="21">
      <alignment horizontal="right"/>
    </xf>
    <xf numFmtId="40" fontId="155" fillId="0" borderId="17" applyFont="0" applyFill="0" applyBorder="0" applyAlignment="0" applyProtection="0"/>
    <xf numFmtId="40" fontId="155" fillId="0" borderId="17" applyFont="0" applyFill="0" applyBorder="0" applyAlignment="0" applyProtection="0"/>
    <xf numFmtId="40" fontId="155" fillId="0" borderId="17" applyFont="0" applyFill="0" applyBorder="0" applyAlignment="0" applyProtection="0"/>
    <xf numFmtId="40" fontId="155" fillId="0" borderId="17" applyFont="0" applyFill="0" applyBorder="0" applyAlignment="0" applyProtection="0"/>
    <xf numFmtId="218" fontId="80" fillId="0" borderId="0" applyFont="0" applyFill="0" applyBorder="0" applyAlignment="0" applyProtection="0"/>
    <xf numFmtId="218" fontId="80" fillId="0" borderId="0" applyFont="0" applyFill="0" applyBorder="0" applyAlignment="0" applyProtection="0"/>
    <xf numFmtId="218" fontId="80" fillId="0" borderId="0" applyFont="0" applyFill="0" applyBorder="0" applyAlignment="0" applyProtection="0"/>
    <xf numFmtId="218" fontId="80" fillId="0" borderId="0" applyFont="0" applyFill="0" applyBorder="0" applyAlignment="0" applyProtection="0"/>
    <xf numFmtId="218" fontId="80" fillId="0" borderId="0" applyFont="0" applyFill="0" applyBorder="0" applyAlignment="0" applyProtection="0"/>
    <xf numFmtId="218" fontId="80" fillId="0" borderId="0" applyFont="0" applyFill="0" applyBorder="0" applyAlignment="0" applyProtection="0"/>
    <xf numFmtId="218" fontId="80" fillId="0" borderId="0" applyFont="0" applyFill="0" applyBorder="0" applyAlignment="0" applyProtection="0"/>
    <xf numFmtId="218" fontId="80" fillId="0" borderId="0" applyFont="0" applyFill="0" applyBorder="0" applyAlignment="0" applyProtection="0"/>
    <xf numFmtId="218" fontId="80" fillId="0" borderId="0" applyFont="0" applyFill="0" applyBorder="0" applyAlignment="0" applyProtection="0"/>
    <xf numFmtId="218" fontId="80" fillId="0" borderId="0" applyFont="0" applyFill="0" applyBorder="0" applyAlignment="0" applyProtection="0"/>
    <xf numFmtId="261" fontId="156" fillId="0" borderId="0" applyFont="0" applyFill="0" applyBorder="0" applyAlignment="0" applyProtection="0"/>
    <xf numFmtId="0" fontId="41" fillId="0" borderId="0">
      <alignment horizontal="centerContinuous" vertical="center"/>
    </xf>
    <xf numFmtId="0" fontId="41" fillId="0" borderId="0">
      <alignment horizontal="centerContinuous" vertical="center"/>
    </xf>
    <xf numFmtId="0" fontId="41" fillId="0" borderId="0">
      <alignment horizontal="centerContinuous" vertical="center"/>
    </xf>
    <xf numFmtId="0" fontId="41" fillId="0" borderId="0">
      <alignment horizontal="centerContinuous" vertical="center"/>
    </xf>
    <xf numFmtId="0" fontId="41" fillId="0" borderId="0">
      <alignment horizontal="centerContinuous" vertical="center"/>
    </xf>
    <xf numFmtId="0" fontId="41" fillId="0" borderId="0">
      <alignment horizontal="centerContinuous" vertical="center"/>
    </xf>
    <xf numFmtId="0" fontId="41" fillId="0" borderId="0">
      <alignment horizontal="centerContinuous" vertical="center"/>
    </xf>
    <xf numFmtId="0" fontId="41" fillId="0" borderId="0">
      <alignment horizontal="centerContinuous" vertical="center"/>
    </xf>
    <xf numFmtId="0" fontId="41" fillId="0" borderId="0">
      <alignment horizontal="centerContinuous" vertical="center"/>
    </xf>
    <xf numFmtId="0" fontId="41" fillId="0" borderId="0">
      <alignment horizontal="centerContinuous" vertical="center"/>
    </xf>
    <xf numFmtId="262" fontId="41" fillId="0" borderId="0" applyFont="0" applyFill="0" applyBorder="0" applyAlignment="0" applyProtection="0"/>
    <xf numFmtId="263" fontId="41" fillId="0" borderId="0" applyFont="0" applyFill="0" applyBorder="0" applyAlignment="0" applyProtection="0"/>
    <xf numFmtId="202" fontId="121" fillId="0" borderId="0" applyNumberFormat="0" applyFill="0" applyBorder="0" applyAlignment="0" applyProtection="0"/>
    <xf numFmtId="202" fontId="12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202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264" fontId="41" fillId="0" borderId="0" applyFont="0" applyFill="0" applyBorder="0" applyAlignment="0" applyProtection="0"/>
    <xf numFmtId="0" fontId="72" fillId="0" borderId="21" applyProtection="0">
      <alignment horizontal="center" vertical="center"/>
      <protection locked="0"/>
    </xf>
    <xf numFmtId="1" fontId="64" fillId="77" borderId="41">
      <alignment horizontal="center" vertical="center" wrapText="1"/>
    </xf>
    <xf numFmtId="265" fontId="72" fillId="0" borderId="0">
      <alignment wrapText="1"/>
      <protection locked="0"/>
    </xf>
    <xf numFmtId="266" fontId="41" fillId="0" borderId="41" applyFont="0" applyBorder="0" applyAlignment="0">
      <alignment horizontal="center" vertical="center"/>
    </xf>
    <xf numFmtId="266" fontId="41" fillId="0" borderId="41" applyFont="0" applyBorder="0" applyAlignment="0">
      <alignment horizontal="center" vertical="center"/>
    </xf>
    <xf numFmtId="266" fontId="41" fillId="0" borderId="41" applyFont="0" applyBorder="0" applyAlignment="0">
      <alignment horizontal="center" vertical="center"/>
    </xf>
    <xf numFmtId="266" fontId="41" fillId="0" borderId="41" applyFont="0" applyBorder="0" applyAlignment="0">
      <alignment horizontal="center" vertical="center"/>
    </xf>
    <xf numFmtId="0" fontId="157" fillId="78" borderId="20" applyNumberFormat="0" applyAlignment="0" applyProtection="0"/>
    <xf numFmtId="0" fontId="157" fillId="78" borderId="20" applyNumberFormat="0" applyAlignment="0" applyProtection="0"/>
    <xf numFmtId="0" fontId="157" fillId="78" borderId="20" applyNumberFormat="0" applyAlignment="0" applyProtection="0"/>
    <xf numFmtId="0" fontId="157" fillId="78" borderId="20" applyNumberFormat="0" applyAlignment="0" applyProtection="0"/>
    <xf numFmtId="0" fontId="121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158" fillId="0" borderId="0"/>
    <xf numFmtId="41" fontId="158" fillId="0" borderId="0" applyFont="0" applyFill="0" applyBorder="0" applyAlignment="0" applyProtection="0"/>
    <xf numFmtId="187" fontId="158" fillId="0" borderId="0" applyFont="0" applyFill="0" applyBorder="0" applyAlignment="0" applyProtection="0"/>
    <xf numFmtId="240" fontId="21" fillId="0" borderId="0" applyFont="0" applyFill="0" applyBorder="0" applyAlignment="0" applyProtection="0"/>
    <xf numFmtId="240" fontId="21" fillId="0" borderId="0" applyFont="0" applyFill="0" applyBorder="0" applyAlignment="0" applyProtection="0"/>
    <xf numFmtId="240" fontId="21" fillId="0" borderId="0" applyFont="0" applyFill="0" applyBorder="0" applyAlignment="0" applyProtection="0"/>
    <xf numFmtId="240" fontId="2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240" fontId="21" fillId="0" borderId="0" applyFont="0" applyFill="0" applyBorder="0" applyAlignment="0" applyProtection="0"/>
    <xf numFmtId="240" fontId="21" fillId="0" borderId="0" applyFont="0" applyFill="0" applyBorder="0" applyAlignment="0" applyProtection="0"/>
    <xf numFmtId="240" fontId="21" fillId="0" borderId="0" applyFont="0" applyFill="0" applyBorder="0" applyAlignment="0" applyProtection="0"/>
    <xf numFmtId="240" fontId="21" fillId="0" borderId="0" applyFont="0" applyFill="0" applyBorder="0" applyAlignment="0" applyProtection="0"/>
    <xf numFmtId="240" fontId="21" fillId="0" borderId="0" applyFont="0" applyFill="0" applyBorder="0" applyAlignment="0" applyProtection="0"/>
    <xf numFmtId="240" fontId="21" fillId="0" borderId="0" applyFont="0" applyFill="0" applyBorder="0" applyAlignment="0" applyProtection="0"/>
    <xf numFmtId="240" fontId="21" fillId="0" borderId="0" applyFont="0" applyFill="0" applyBorder="0" applyAlignment="0" applyProtection="0"/>
    <xf numFmtId="43" fontId="37" fillId="0" borderId="0" applyFont="0" applyFill="0" applyBorder="0" applyAlignment="0" applyProtection="0"/>
    <xf numFmtId="191" fontId="21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191" fontId="21" fillId="0" borderId="0" applyFont="0" applyFill="0" applyBorder="0" applyAlignment="0" applyProtection="0"/>
    <xf numFmtId="187" fontId="41" fillId="0" borderId="0" applyFont="0" applyFill="0" applyBorder="0" applyAlignment="0" applyProtection="0"/>
    <xf numFmtId="267" fontId="37" fillId="0" borderId="0" applyFont="0" applyFill="0" applyBorder="0" applyAlignment="0" applyProtection="0"/>
    <xf numFmtId="267" fontId="37" fillId="0" borderId="0" applyFont="0" applyFill="0" applyBorder="0" applyAlignment="0" applyProtection="0"/>
    <xf numFmtId="267" fontId="37" fillId="0" borderId="0" applyFont="0" applyFill="0" applyBorder="0" applyAlignment="0" applyProtection="0"/>
    <xf numFmtId="268" fontId="37" fillId="0" borderId="0" applyFont="0" applyFill="0" applyBorder="0" applyAlignment="0" applyProtection="0"/>
    <xf numFmtId="269" fontId="37" fillId="0" borderId="0" applyFont="0" applyFill="0" applyBorder="0" applyAlignment="0" applyProtection="0"/>
    <xf numFmtId="269" fontId="37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159" fillId="0" borderId="0" applyNumberFormat="0" applyFill="0" applyBorder="0" applyAlignment="0" applyProtection="0"/>
    <xf numFmtId="0" fontId="160" fillId="0" borderId="0" applyNumberFormat="0" applyFill="0" applyBorder="0" applyAlignment="0" applyProtection="0">
      <alignment vertical="top"/>
      <protection locked="0"/>
    </xf>
    <xf numFmtId="0" fontId="63" fillId="60" borderId="22" applyNumberFormat="0" applyAlignment="0" applyProtection="0"/>
    <xf numFmtId="0" fontId="161" fillId="0" borderId="42" applyNumberFormat="0" applyFill="0" applyAlignment="0" applyProtection="0"/>
    <xf numFmtId="201" fontId="162" fillId="0" borderId="0" applyFont="0" applyFill="0" applyBorder="0" applyAlignment="0" applyProtection="0"/>
    <xf numFmtId="200" fontId="162" fillId="0" borderId="0" applyFont="0" applyFill="0" applyBorder="0" applyAlignment="0" applyProtection="0"/>
    <xf numFmtId="0" fontId="96" fillId="42" borderId="0" applyNumberFormat="0" applyBorder="0" applyAlignment="0" applyProtection="0"/>
    <xf numFmtId="0" fontId="163" fillId="0" borderId="0" applyNumberFormat="0" applyFill="0" applyBorder="0" applyAlignment="0" applyProtection="0">
      <alignment vertical="top"/>
      <protection locked="0"/>
    </xf>
    <xf numFmtId="9" fontId="164" fillId="0" borderId="0" applyFont="0" applyFill="0" applyBorder="0" applyAlignment="0" applyProtection="0"/>
    <xf numFmtId="0" fontId="37" fillId="0" borderId="0"/>
    <xf numFmtId="0" fontId="69" fillId="0" borderId="0"/>
    <xf numFmtId="0" fontId="37" fillId="0" borderId="0"/>
    <xf numFmtId="202" fontId="37" fillId="0" borderId="0"/>
    <xf numFmtId="202" fontId="37" fillId="0" borderId="0"/>
    <xf numFmtId="202" fontId="37" fillId="0" borderId="0"/>
    <xf numFmtId="202" fontId="37" fillId="0" borderId="0"/>
    <xf numFmtId="0" fontId="21" fillId="0" borderId="0"/>
    <xf numFmtId="0" fontId="4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14" fillId="38" borderId="20" applyNumberFormat="0" applyAlignment="0" applyProtection="0"/>
    <xf numFmtId="0" fontId="114" fillId="38" borderId="20" applyNumberFormat="0" applyAlignment="0" applyProtection="0"/>
    <xf numFmtId="0" fontId="114" fillId="38" borderId="20" applyNumberFormat="0" applyAlignment="0" applyProtection="0"/>
    <xf numFmtId="0" fontId="114" fillId="38" borderId="20" applyNumberFormat="0" applyAlignment="0" applyProtection="0"/>
    <xf numFmtId="0" fontId="165" fillId="44" borderId="0" applyNumberFormat="0" applyBorder="0" applyAlignment="0" applyProtection="0"/>
    <xf numFmtId="0" fontId="154" fillId="0" borderId="43" applyNumberFormat="0" applyFill="0" applyAlignment="0" applyProtection="0"/>
    <xf numFmtId="0" fontId="154" fillId="0" borderId="43" applyNumberFormat="0" applyFill="0" applyAlignment="0" applyProtection="0"/>
    <xf numFmtId="0" fontId="154" fillId="0" borderId="43" applyNumberFormat="0" applyFill="0" applyAlignment="0" applyProtection="0"/>
    <xf numFmtId="0" fontId="154" fillId="0" borderId="43" applyNumberFormat="0" applyFill="0" applyAlignment="0" applyProtection="0"/>
    <xf numFmtId="0" fontId="166" fillId="0" borderId="0" applyNumberFormat="0" applyFill="0" applyBorder="0" applyAlignment="0" applyProtection="0"/>
    <xf numFmtId="0" fontId="56" fillId="41" borderId="0" applyNumberFormat="0" applyBorder="0" applyAlignment="0" applyProtection="0"/>
    <xf numFmtId="218" fontId="41" fillId="0" borderId="0" applyFont="0" applyFill="0" applyBorder="0" applyAlignment="0" applyProtection="0"/>
    <xf numFmtId="240" fontId="41" fillId="0" borderId="0" applyFont="0" applyFill="0" applyBorder="0" applyAlignment="0" applyProtection="0"/>
    <xf numFmtId="252" fontId="41" fillId="0" borderId="0" applyFont="0" applyFill="0" applyBorder="0" applyAlignment="0" applyProtection="0"/>
    <xf numFmtId="270" fontId="41" fillId="0" borderId="0" applyFont="0" applyFill="0" applyBorder="0" applyAlignment="0" applyProtection="0"/>
    <xf numFmtId="0" fontId="143" fillId="0" borderId="0"/>
    <xf numFmtId="0" fontId="164" fillId="0" borderId="0"/>
    <xf numFmtId="0" fontId="48" fillId="79" borderId="0" applyNumberFormat="0" applyBorder="0" applyAlignment="0" applyProtection="0"/>
    <xf numFmtId="0" fontId="48" fillId="57" borderId="0" applyNumberFormat="0" applyBorder="0" applyAlignment="0" applyProtection="0"/>
    <xf numFmtId="0" fontId="48" fillId="80" borderId="0" applyNumberFormat="0" applyBorder="0" applyAlignment="0" applyProtection="0"/>
    <xf numFmtId="0" fontId="48" fillId="49" borderId="0" applyNumberFormat="0" applyBorder="0" applyAlignment="0" applyProtection="0"/>
    <xf numFmtId="0" fontId="48" fillId="50" borderId="0" applyNumberFormat="0" applyBorder="0" applyAlignment="0" applyProtection="0"/>
    <xf numFmtId="0" fontId="48" fillId="47" borderId="0" applyNumberFormat="0" applyBorder="0" applyAlignment="0" applyProtection="0"/>
    <xf numFmtId="0" fontId="133" fillId="78" borderId="34" applyNumberFormat="0" applyAlignment="0" applyProtection="0"/>
    <xf numFmtId="0" fontId="133" fillId="78" borderId="34" applyNumberFormat="0" applyAlignment="0" applyProtection="0"/>
    <xf numFmtId="0" fontId="133" fillId="78" borderId="34" applyNumberFormat="0" applyAlignment="0" applyProtection="0"/>
    <xf numFmtId="0" fontId="133" fillId="78" borderId="34" applyNumberFormat="0" applyAlignment="0" applyProtection="0"/>
    <xf numFmtId="0" fontId="37" fillId="37" borderId="33" applyNumberFormat="0" applyFont="0" applyAlignment="0" applyProtection="0"/>
    <xf numFmtId="0" fontId="37" fillId="37" borderId="33" applyNumberFormat="0" applyFont="0" applyAlignment="0" applyProtection="0"/>
    <xf numFmtId="0" fontId="37" fillId="37" borderId="33" applyNumberFormat="0" applyFont="0" applyAlignment="0" applyProtection="0"/>
    <xf numFmtId="0" fontId="37" fillId="37" borderId="33" applyNumberFormat="0" applyFont="0" applyAlignment="0" applyProtection="0"/>
    <xf numFmtId="0" fontId="167" fillId="0" borderId="44" applyNumberFormat="0" applyFill="0" applyAlignment="0" applyProtection="0"/>
    <xf numFmtId="0" fontId="168" fillId="0" borderId="45" applyNumberFormat="0" applyFill="0" applyAlignment="0" applyProtection="0"/>
    <xf numFmtId="0" fontId="169" fillId="0" borderId="46" applyNumberFormat="0" applyFill="0" applyAlignment="0" applyProtection="0"/>
    <xf numFmtId="0" fontId="169" fillId="0" borderId="46" applyNumberFormat="0" applyFill="0" applyAlignment="0" applyProtection="0"/>
    <xf numFmtId="0" fontId="169" fillId="0" borderId="0" applyNumberFormat="0" applyFill="0" applyBorder="0" applyAlignment="0" applyProtection="0"/>
    <xf numFmtId="190" fontId="170" fillId="0" borderId="0" applyFont="0" applyFill="0" applyBorder="0" applyAlignment="0" applyProtection="0"/>
    <xf numFmtId="187" fontId="170" fillId="0" borderId="0" applyFont="0" applyFill="0" applyBorder="0" applyAlignment="0" applyProtection="0"/>
    <xf numFmtId="201" fontId="170" fillId="0" borderId="0" applyFont="0" applyFill="0" applyBorder="0" applyAlignment="0" applyProtection="0"/>
    <xf numFmtId="200" fontId="170" fillId="0" borderId="0" applyFont="0" applyFill="0" applyBorder="0" applyAlignment="0" applyProtection="0"/>
    <xf numFmtId="0" fontId="171" fillId="0" borderId="0"/>
    <xf numFmtId="0" fontId="172" fillId="0" borderId="0"/>
    <xf numFmtId="41" fontId="173" fillId="0" borderId="0" applyFont="0" applyFill="0" applyBorder="0" applyAlignment="0" applyProtection="0"/>
    <xf numFmtId="271" fontId="40" fillId="0" borderId="0" applyFont="0" applyFill="0" applyBorder="0" applyAlignment="0" applyProtection="0"/>
    <xf numFmtId="190" fontId="172" fillId="0" borderId="0" applyFont="0" applyFill="0" applyBorder="0" applyAlignment="0" applyProtection="0"/>
    <xf numFmtId="187" fontId="172" fillId="0" borderId="0" applyFont="0" applyFill="0" applyBorder="0" applyAlignment="0" applyProtection="0"/>
    <xf numFmtId="0" fontId="174" fillId="42" borderId="0" applyNumberFormat="0" applyBorder="0" applyAlignment="0" applyProtection="0">
      <alignment vertical="center"/>
    </xf>
    <xf numFmtId="0" fontId="175" fillId="41" borderId="0" applyNumberFormat="0" applyBorder="0" applyAlignment="0" applyProtection="0">
      <alignment vertical="center"/>
    </xf>
    <xf numFmtId="0" fontId="40" fillId="0" borderId="0"/>
    <xf numFmtId="0" fontId="49" fillId="79" borderId="0" applyNumberFormat="0" applyBorder="0" applyAlignment="0" applyProtection="0">
      <alignment vertical="center"/>
    </xf>
    <xf numFmtId="0" fontId="49" fillId="57" borderId="0" applyNumberFormat="0" applyBorder="0" applyAlignment="0" applyProtection="0">
      <alignment vertical="center"/>
    </xf>
    <xf numFmtId="0" fontId="49" fillId="80" borderId="0" applyNumberFormat="0" applyBorder="0" applyAlignment="0" applyProtection="0">
      <alignment vertical="center"/>
    </xf>
    <xf numFmtId="0" fontId="49" fillId="49" borderId="0" applyNumberFormat="0" applyBorder="0" applyAlignment="0" applyProtection="0">
      <alignment vertical="center"/>
    </xf>
    <xf numFmtId="0" fontId="49" fillId="50" borderId="0" applyNumberFormat="0" applyBorder="0" applyAlignment="0" applyProtection="0">
      <alignment vertical="center"/>
    </xf>
    <xf numFmtId="0" fontId="49" fillId="47" borderId="0" applyNumberFormat="0" applyBorder="0" applyAlignment="0" applyProtection="0">
      <alignment vertical="center"/>
    </xf>
    <xf numFmtId="0" fontId="176" fillId="0" borderId="0" applyNumberFormat="0" applyFill="0" applyBorder="0" applyAlignment="0" applyProtection="0">
      <alignment vertical="center"/>
    </xf>
    <xf numFmtId="0" fontId="177" fillId="0" borderId="44" applyNumberFormat="0" applyFill="0" applyAlignment="0" applyProtection="0">
      <alignment vertical="center"/>
    </xf>
    <xf numFmtId="0" fontId="178" fillId="0" borderId="45" applyNumberFormat="0" applyFill="0" applyAlignment="0" applyProtection="0">
      <alignment vertical="center"/>
    </xf>
    <xf numFmtId="0" fontId="179" fillId="0" borderId="46" applyNumberFormat="0" applyFill="0" applyAlignment="0" applyProtection="0">
      <alignment vertical="center"/>
    </xf>
    <xf numFmtId="0" fontId="179" fillId="0" borderId="0" applyNumberFormat="0" applyFill="0" applyBorder="0" applyAlignment="0" applyProtection="0">
      <alignment vertical="center"/>
    </xf>
    <xf numFmtId="187" fontId="41" fillId="0" borderId="0" applyFont="0" applyFill="0" applyBorder="0" applyAlignment="0" applyProtection="0"/>
    <xf numFmtId="38" fontId="180" fillId="0" borderId="0" applyFont="0" applyFill="0" applyBorder="0" applyAlignment="0" applyProtection="0"/>
    <xf numFmtId="0" fontId="181" fillId="60" borderId="22" applyNumberFormat="0" applyAlignment="0" applyProtection="0">
      <alignment vertical="center"/>
    </xf>
    <xf numFmtId="0" fontId="182" fillId="0" borderId="0"/>
    <xf numFmtId="0" fontId="183" fillId="0" borderId="43" applyNumberFormat="0" applyFill="0" applyAlignment="0" applyProtection="0">
      <alignment vertical="center"/>
    </xf>
    <xf numFmtId="0" fontId="40" fillId="37" borderId="33" applyNumberFormat="0" applyFont="0" applyAlignment="0" applyProtection="0">
      <alignment vertical="center"/>
    </xf>
    <xf numFmtId="0" fontId="184" fillId="0" borderId="0" applyNumberFormat="0" applyFill="0" applyBorder="0" applyAlignment="0" applyProtection="0">
      <alignment vertical="center"/>
    </xf>
    <xf numFmtId="0" fontId="185" fillId="0" borderId="0" applyNumberFormat="0" applyFill="0" applyBorder="0" applyAlignment="0" applyProtection="0">
      <alignment vertical="center"/>
    </xf>
    <xf numFmtId="0" fontId="186" fillId="78" borderId="20" applyNumberFormat="0" applyAlignment="0" applyProtection="0">
      <alignment vertical="center"/>
    </xf>
    <xf numFmtId="201" fontId="172" fillId="0" borderId="0" applyFont="0" applyFill="0" applyBorder="0" applyAlignment="0" applyProtection="0"/>
    <xf numFmtId="200" fontId="172" fillId="0" borderId="0" applyFont="0" applyFill="0" applyBorder="0" applyAlignment="0" applyProtection="0"/>
    <xf numFmtId="0" fontId="187" fillId="38" borderId="20" applyNumberFormat="0" applyAlignment="0" applyProtection="0">
      <alignment vertical="center"/>
    </xf>
    <xf numFmtId="0" fontId="188" fillId="78" borderId="34" applyNumberFormat="0" applyAlignment="0" applyProtection="0">
      <alignment vertical="center"/>
    </xf>
    <xf numFmtId="0" fontId="189" fillId="44" borderId="0" applyNumberFormat="0" applyBorder="0" applyAlignment="0" applyProtection="0">
      <alignment vertical="center"/>
    </xf>
    <xf numFmtId="272" fontId="21" fillId="0" borderId="0" applyFont="0" applyFill="0" applyBorder="0" applyAlignment="0" applyProtection="0"/>
    <xf numFmtId="273" fontId="21" fillId="0" borderId="0" applyFont="0" applyFill="0" applyBorder="0" applyAlignment="0" applyProtection="0"/>
    <xf numFmtId="0" fontId="190" fillId="0" borderId="42" applyNumberFormat="0" applyFill="0" applyAlignment="0" applyProtection="0">
      <alignment vertical="center"/>
    </xf>
  </cellStyleXfs>
  <cellXfs count="276">
    <xf numFmtId="0" fontId="0" fillId="0" borderId="0" xfId="0"/>
    <xf numFmtId="0" fontId="20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187" fontId="20" fillId="0" borderId="0" xfId="1" applyNumberFormat="1" applyFont="1" applyFill="1" applyAlignment="1">
      <alignment vertical="center"/>
    </xf>
    <xf numFmtId="0" fontId="19" fillId="0" borderId="0" xfId="0" applyFont="1" applyFill="1" applyAlignment="1">
      <alignment horizontal="left" vertical="center"/>
    </xf>
    <xf numFmtId="0" fontId="0" fillId="0" borderId="0" xfId="0" applyFill="1"/>
    <xf numFmtId="0" fontId="19" fillId="0" borderId="0" xfId="0" applyFont="1" applyFill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188" fontId="22" fillId="0" borderId="0" xfId="0" applyNumberFormat="1" applyFont="1" applyFill="1" applyAlignment="1">
      <alignment horizontal="center" vertical="center"/>
    </xf>
    <xf numFmtId="188" fontId="22" fillId="0" borderId="0" xfId="0" applyNumberFormat="1" applyFont="1" applyFill="1" applyAlignment="1">
      <alignment vertical="center"/>
    </xf>
    <xf numFmtId="0" fontId="19" fillId="0" borderId="0" xfId="0" applyFont="1" applyFill="1" applyAlignment="1">
      <alignment horizontal="center" vertical="center"/>
    </xf>
    <xf numFmtId="189" fontId="19" fillId="0" borderId="11" xfId="0" quotePrefix="1" applyNumberFormat="1" applyFont="1" applyFill="1" applyBorder="1" applyAlignment="1">
      <alignment horizontal="center"/>
    </xf>
    <xf numFmtId="0" fontId="19" fillId="0" borderId="11" xfId="0" quotePrefix="1" applyFont="1" applyFill="1" applyBorder="1" applyAlignment="1">
      <alignment horizontal="center"/>
    </xf>
    <xf numFmtId="188" fontId="22" fillId="0" borderId="0" xfId="0" applyNumberFormat="1" applyFont="1" applyFill="1" applyBorder="1" applyAlignment="1">
      <alignment vertical="center"/>
    </xf>
    <xf numFmtId="189" fontId="19" fillId="0" borderId="0" xfId="0" applyNumberFormat="1" applyFont="1" applyFill="1" applyBorder="1" applyAlignment="1">
      <alignment horizontal="center"/>
    </xf>
    <xf numFmtId="0" fontId="19" fillId="0" borderId="0" xfId="0" quotePrefix="1" applyFont="1" applyFill="1" applyBorder="1" applyAlignment="1">
      <alignment horizontal="center"/>
    </xf>
    <xf numFmtId="0" fontId="19" fillId="0" borderId="10" xfId="0" applyFont="1" applyFill="1" applyBorder="1" applyAlignment="1">
      <alignment horizontal="center" vertical="center"/>
    </xf>
    <xf numFmtId="189" fontId="19" fillId="0" borderId="10" xfId="0" applyNumberFormat="1" applyFont="1" applyFill="1" applyBorder="1" applyAlignment="1">
      <alignment horizontal="center"/>
    </xf>
    <xf numFmtId="0" fontId="19" fillId="0" borderId="10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 vertical="center"/>
    </xf>
    <xf numFmtId="188" fontId="24" fillId="0" borderId="0" xfId="0" applyNumberFormat="1" applyFont="1" applyFill="1" applyAlignment="1">
      <alignment vertical="center"/>
    </xf>
    <xf numFmtId="37" fontId="25" fillId="0" borderId="0" xfId="0" applyNumberFormat="1" applyFont="1" applyFill="1" applyAlignment="1">
      <alignment vertical="center"/>
    </xf>
    <xf numFmtId="37" fontId="25" fillId="0" borderId="0" xfId="1" applyNumberFormat="1" applyFont="1" applyFill="1" applyAlignment="1">
      <alignment vertical="center"/>
    </xf>
    <xf numFmtId="187" fontId="25" fillId="0" borderId="0" xfId="1" applyNumberFormat="1" applyFont="1" applyFill="1" applyAlignment="1">
      <alignment vertical="center"/>
    </xf>
    <xf numFmtId="187" fontId="20" fillId="0" borderId="0" xfId="1" applyFont="1" applyFill="1" applyAlignment="1">
      <alignment vertical="center"/>
    </xf>
    <xf numFmtId="43" fontId="20" fillId="0" borderId="0" xfId="0" applyNumberFormat="1" applyFont="1" applyFill="1" applyAlignment="1">
      <alignment vertical="center"/>
    </xf>
    <xf numFmtId="0" fontId="20" fillId="0" borderId="0" xfId="0" applyFont="1" applyFill="1" applyAlignment="1">
      <alignment horizontal="left" vertical="center"/>
    </xf>
    <xf numFmtId="188" fontId="24" fillId="0" borderId="0" xfId="0" applyNumberFormat="1" applyFont="1" applyFill="1" applyAlignment="1">
      <alignment horizontal="center" vertical="center"/>
    </xf>
    <xf numFmtId="187" fontId="25" fillId="0" borderId="0" xfId="1" applyFont="1" applyFill="1" applyBorder="1" applyAlignment="1">
      <alignment vertical="center"/>
    </xf>
    <xf numFmtId="190" fontId="25" fillId="0" borderId="0" xfId="0" applyNumberFormat="1" applyFont="1" applyFill="1" applyAlignment="1">
      <alignment vertical="center"/>
    </xf>
    <xf numFmtId="190" fontId="25" fillId="0" borderId="0" xfId="1" applyNumberFormat="1" applyFont="1" applyFill="1" applyAlignment="1">
      <alignment vertical="center"/>
    </xf>
    <xf numFmtId="187" fontId="25" fillId="0" borderId="0" xfId="1" applyFont="1" applyFill="1" applyAlignment="1">
      <alignment vertical="center"/>
    </xf>
    <xf numFmtId="187" fontId="25" fillId="0" borderId="0" xfId="1" applyNumberFormat="1" applyFont="1" applyFill="1" applyBorder="1" applyAlignment="1">
      <alignment vertical="center"/>
    </xf>
    <xf numFmtId="187" fontId="20" fillId="0" borderId="0" xfId="0" applyNumberFormat="1" applyFont="1" applyFill="1" applyAlignment="1">
      <alignment vertical="center"/>
    </xf>
    <xf numFmtId="188" fontId="24" fillId="0" borderId="0" xfId="0" applyNumberFormat="1" applyFont="1" applyFill="1" applyBorder="1" applyAlignment="1">
      <alignment horizontal="center" vertical="center"/>
    </xf>
    <xf numFmtId="190" fontId="25" fillId="0" borderId="0" xfId="1" applyNumberFormat="1" applyFont="1" applyFill="1" applyAlignment="1">
      <alignment horizontal="right" vertical="center"/>
    </xf>
    <xf numFmtId="0" fontId="25" fillId="33" borderId="0" xfId="0" applyFont="1" applyFill="1" applyAlignment="1">
      <alignment horizontal="left" vertical="center"/>
    </xf>
    <xf numFmtId="190" fontId="25" fillId="0" borderId="0" xfId="0" applyNumberFormat="1" applyFont="1" applyFill="1" applyBorder="1" applyAlignment="1">
      <alignment horizontal="right" vertical="center"/>
    </xf>
    <xf numFmtId="190" fontId="25" fillId="0" borderId="0" xfId="1" applyNumberFormat="1" applyFont="1" applyFill="1" applyBorder="1" applyAlignment="1">
      <alignment horizontal="right" vertical="center"/>
    </xf>
    <xf numFmtId="0" fontId="25" fillId="0" borderId="0" xfId="0" applyFont="1" applyFill="1" applyAlignment="1">
      <alignment horizontal="left" vertical="center"/>
    </xf>
    <xf numFmtId="0" fontId="25" fillId="0" borderId="0" xfId="0" quotePrefix="1" applyFont="1" applyFill="1" applyBorder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25" fillId="33" borderId="0" xfId="0" applyFont="1" applyFill="1" applyAlignment="1">
      <alignment vertical="center"/>
    </xf>
    <xf numFmtId="0" fontId="19" fillId="0" borderId="0" xfId="0" quotePrefix="1" applyFont="1" applyFill="1" applyAlignment="1">
      <alignment horizontal="left" vertical="center"/>
    </xf>
    <xf numFmtId="188" fontId="23" fillId="0" borderId="0" xfId="0" applyNumberFormat="1" applyFont="1" applyFill="1" applyAlignment="1">
      <alignment vertical="center"/>
    </xf>
    <xf numFmtId="187" fontId="23" fillId="0" borderId="12" xfId="1" applyFont="1" applyFill="1" applyBorder="1" applyAlignment="1">
      <alignment vertical="center"/>
    </xf>
    <xf numFmtId="190" fontId="23" fillId="0" borderId="0" xfId="0" applyNumberFormat="1" applyFont="1" applyFill="1" applyAlignment="1">
      <alignment vertical="center"/>
    </xf>
    <xf numFmtId="190" fontId="23" fillId="0" borderId="0" xfId="1" applyNumberFormat="1" applyFont="1" applyFill="1" applyAlignment="1">
      <alignment vertical="center"/>
    </xf>
    <xf numFmtId="187" fontId="23" fillId="0" borderId="12" xfId="1" applyNumberFormat="1" applyFont="1" applyFill="1" applyBorder="1" applyAlignment="1">
      <alignment vertical="center"/>
    </xf>
    <xf numFmtId="188" fontId="25" fillId="0" borderId="0" xfId="0" applyNumberFormat="1" applyFont="1" applyFill="1" applyAlignment="1">
      <alignment vertical="center"/>
    </xf>
    <xf numFmtId="190" fontId="25" fillId="0" borderId="0" xfId="1" applyNumberFormat="1" applyFont="1" applyFill="1" applyBorder="1" applyAlignment="1">
      <alignment vertical="center"/>
    </xf>
    <xf numFmtId="0" fontId="20" fillId="33" borderId="0" xfId="0" applyFont="1" applyFill="1" applyAlignment="1">
      <alignment horizontal="left" vertical="center"/>
    </xf>
    <xf numFmtId="0" fontId="20" fillId="33" borderId="0" xfId="0" applyFont="1" applyFill="1" applyAlignment="1">
      <alignment vertical="center"/>
    </xf>
    <xf numFmtId="0" fontId="25" fillId="0" borderId="0" xfId="0" applyFont="1" applyFill="1" applyAlignment="1">
      <alignment vertical="center"/>
    </xf>
    <xf numFmtId="0" fontId="25" fillId="0" borderId="0" xfId="0" applyFont="1" applyFill="1" applyBorder="1" applyAlignment="1">
      <alignment horizontal="center" vertical="center"/>
    </xf>
    <xf numFmtId="0" fontId="20" fillId="0" borderId="0" xfId="0" applyFont="1"/>
    <xf numFmtId="0" fontId="20" fillId="0" borderId="0" xfId="0" quotePrefix="1" applyFont="1" applyFill="1" applyBorder="1" applyAlignment="1">
      <alignment horizontal="center" vertical="center"/>
    </xf>
    <xf numFmtId="190" fontId="25" fillId="0" borderId="0" xfId="0" applyNumberFormat="1" applyFont="1" applyFill="1" applyBorder="1" applyAlignment="1">
      <alignment vertical="center"/>
    </xf>
    <xf numFmtId="190" fontId="23" fillId="0" borderId="0" xfId="0" applyNumberFormat="1" applyFont="1" applyFill="1" applyBorder="1" applyAlignment="1">
      <alignment vertical="center"/>
    </xf>
    <xf numFmtId="187" fontId="23" fillId="0" borderId="13" xfId="1" applyFont="1" applyFill="1" applyBorder="1" applyAlignment="1">
      <alignment vertical="center"/>
    </xf>
    <xf numFmtId="190" fontId="23" fillId="0" borderId="0" xfId="1" applyNumberFormat="1" applyFont="1" applyFill="1" applyBorder="1" applyAlignment="1">
      <alignment vertical="center"/>
    </xf>
    <xf numFmtId="187" fontId="23" fillId="0" borderId="13" xfId="1" applyNumberFormat="1" applyFont="1" applyFill="1" applyBorder="1" applyAlignment="1">
      <alignment vertical="center"/>
    </xf>
    <xf numFmtId="187" fontId="23" fillId="0" borderId="0" xfId="1" applyFont="1" applyFill="1" applyBorder="1" applyAlignment="1">
      <alignment vertical="center"/>
    </xf>
    <xf numFmtId="187" fontId="23" fillId="0" borderId="0" xfId="1" applyNumberFormat="1" applyFont="1" applyFill="1" applyBorder="1" applyAlignment="1">
      <alignment vertical="center"/>
    </xf>
    <xf numFmtId="43" fontId="0" fillId="0" borderId="0" xfId="0" applyNumberFormat="1" applyFill="1"/>
    <xf numFmtId="0" fontId="26" fillId="0" borderId="0" xfId="0" applyFont="1" applyFill="1" applyBorder="1" applyAlignment="1">
      <alignment horizontal="center" vertical="center"/>
    </xf>
    <xf numFmtId="188" fontId="27" fillId="0" borderId="0" xfId="0" applyNumberFormat="1" applyFont="1" applyFill="1" applyBorder="1" applyAlignment="1">
      <alignment horizontal="center" vertical="center"/>
    </xf>
    <xf numFmtId="37" fontId="27" fillId="0" borderId="0" xfId="0" applyNumberFormat="1" applyFont="1" applyFill="1" applyBorder="1" applyAlignment="1">
      <alignment horizontal="center" vertical="center"/>
    </xf>
    <xf numFmtId="187" fontId="27" fillId="0" borderId="0" xfId="1" applyFont="1" applyFill="1" applyBorder="1" applyAlignment="1">
      <alignment horizontal="center" vertical="center"/>
    </xf>
    <xf numFmtId="37" fontId="27" fillId="0" borderId="0" xfId="1" applyNumberFormat="1" applyFont="1" applyFill="1" applyBorder="1" applyAlignment="1">
      <alignment horizontal="center" vertical="center"/>
    </xf>
    <xf numFmtId="187" fontId="19" fillId="0" borderId="0" xfId="1" applyNumberFormat="1" applyFont="1" applyFill="1" applyAlignment="1">
      <alignment vertical="center"/>
    </xf>
    <xf numFmtId="37" fontId="19" fillId="0" borderId="0" xfId="0" applyNumberFormat="1" applyFont="1" applyFill="1"/>
    <xf numFmtId="37" fontId="20" fillId="0" borderId="0" xfId="0" applyNumberFormat="1" applyFont="1" applyFill="1"/>
    <xf numFmtId="37" fontId="20" fillId="0" borderId="0" xfId="0" applyNumberFormat="1" applyFont="1" applyFill="1" applyAlignment="1">
      <alignment horizontal="center"/>
    </xf>
    <xf numFmtId="187" fontId="25" fillId="0" borderId="0" xfId="1" applyFont="1" applyFill="1" applyAlignment="1">
      <alignment horizontal="right" vertical="center"/>
    </xf>
    <xf numFmtId="190" fontId="25" fillId="0" borderId="0" xfId="0" applyNumberFormat="1" applyFont="1" applyFill="1" applyAlignment="1">
      <alignment horizontal="right" vertical="center"/>
    </xf>
    <xf numFmtId="187" fontId="25" fillId="0" borderId="0" xfId="1" applyNumberFormat="1" applyFont="1" applyFill="1" applyAlignment="1">
      <alignment horizontal="right" vertical="center"/>
    </xf>
    <xf numFmtId="187" fontId="20" fillId="0" borderId="0" xfId="1" applyFont="1" applyFill="1" applyAlignment="1">
      <alignment horizontal="center" vertical="center"/>
    </xf>
    <xf numFmtId="187" fontId="23" fillId="0" borderId="0" xfId="1" applyFont="1" applyFill="1" applyAlignment="1">
      <alignment vertical="center"/>
    </xf>
    <xf numFmtId="187" fontId="23" fillId="0" borderId="0" xfId="1" applyNumberFormat="1" applyFont="1" applyFill="1" applyAlignment="1">
      <alignment vertical="center"/>
    </xf>
    <xf numFmtId="187" fontId="25" fillId="0" borderId="10" xfId="1" applyFont="1" applyFill="1" applyBorder="1" applyAlignment="1">
      <alignment vertical="center"/>
    </xf>
    <xf numFmtId="187" fontId="25" fillId="0" borderId="10" xfId="1" applyNumberFormat="1" applyFont="1" applyFill="1" applyBorder="1" applyAlignment="1">
      <alignment vertical="center"/>
    </xf>
    <xf numFmtId="187" fontId="25" fillId="0" borderId="13" xfId="1" applyFont="1" applyFill="1" applyBorder="1" applyAlignment="1">
      <alignment horizontal="right" vertical="center"/>
    </xf>
    <xf numFmtId="187" fontId="28" fillId="0" borderId="0" xfId="1" applyFont="1" applyFill="1" applyAlignment="1">
      <alignment horizontal="center" vertical="center"/>
    </xf>
    <xf numFmtId="0" fontId="20" fillId="0" borderId="0" xfId="0" applyFont="1" applyAlignment="1">
      <alignment horizontal="center"/>
    </xf>
    <xf numFmtId="187" fontId="20" fillId="0" borderId="0" xfId="1" applyFont="1"/>
    <xf numFmtId="187" fontId="25" fillId="0" borderId="0" xfId="1" applyFont="1" applyFill="1" applyBorder="1" applyAlignment="1">
      <alignment horizontal="center" vertical="center"/>
    </xf>
    <xf numFmtId="190" fontId="25" fillId="0" borderId="0" xfId="1" applyNumberFormat="1" applyFont="1" applyFill="1" applyBorder="1" applyAlignment="1">
      <alignment horizontal="center" vertical="center"/>
    </xf>
    <xf numFmtId="190" fontId="23" fillId="0" borderId="0" xfId="1" applyNumberFormat="1" applyFont="1" applyFill="1" applyBorder="1" applyAlignment="1">
      <alignment horizontal="center" vertical="center"/>
    </xf>
    <xf numFmtId="43" fontId="19" fillId="0" borderId="0" xfId="0" applyNumberFormat="1" applyFont="1" applyFill="1" applyAlignment="1">
      <alignment vertical="center"/>
    </xf>
    <xf numFmtId="39" fontId="25" fillId="0" borderId="0" xfId="1" applyNumberFormat="1" applyFont="1" applyFill="1" applyAlignment="1">
      <alignment vertical="center"/>
    </xf>
    <xf numFmtId="187" fontId="0" fillId="0" borderId="0" xfId="1" applyNumberFormat="1" applyFont="1" applyFill="1"/>
    <xf numFmtId="0" fontId="20" fillId="0" borderId="0" xfId="0" applyFont="1" applyFill="1" applyBorder="1" applyAlignment="1">
      <alignment vertical="center"/>
    </xf>
    <xf numFmtId="187" fontId="20" fillId="0" borderId="0" xfId="1" applyFont="1" applyFill="1" applyBorder="1" applyAlignment="1">
      <alignment vertical="center"/>
    </xf>
    <xf numFmtId="0" fontId="23" fillId="0" borderId="0" xfId="0" applyFont="1" applyAlignment="1">
      <alignment horizontal="left"/>
    </xf>
    <xf numFmtId="187" fontId="19" fillId="0" borderId="0" xfId="1" applyFont="1" applyFill="1" applyAlignment="1">
      <alignment horizontal="left" vertical="center"/>
    </xf>
    <xf numFmtId="0" fontId="19" fillId="0" borderId="0" xfId="0" applyFont="1" applyFill="1" applyBorder="1" applyAlignment="1">
      <alignment vertical="center"/>
    </xf>
    <xf numFmtId="187" fontId="19" fillId="0" borderId="0" xfId="1" applyFont="1" applyFill="1" applyBorder="1" applyAlignment="1">
      <alignment vertical="center"/>
    </xf>
    <xf numFmtId="37" fontId="19" fillId="0" borderId="10" xfId="0" applyNumberFormat="1" applyFont="1" applyFill="1" applyBorder="1" applyAlignment="1">
      <alignment horizontal="center"/>
    </xf>
    <xf numFmtId="187" fontId="23" fillId="0" borderId="12" xfId="1" quotePrefix="1" applyFont="1" applyFill="1" applyBorder="1" applyAlignment="1">
      <alignment horizontal="center" vertical="center" wrapText="1"/>
    </xf>
    <xf numFmtId="187" fontId="23" fillId="0" borderId="0" xfId="1" applyFont="1" applyFill="1" applyBorder="1" applyAlignment="1">
      <alignment horizontal="center" vertical="center"/>
    </xf>
    <xf numFmtId="37" fontId="25" fillId="0" borderId="0" xfId="0" applyNumberFormat="1" applyFont="1" applyFill="1"/>
    <xf numFmtId="187" fontId="20" fillId="0" borderId="0" xfId="1" applyFont="1" applyFill="1"/>
    <xf numFmtId="187" fontId="0" fillId="0" borderId="0" xfId="1" applyFont="1" applyFill="1"/>
    <xf numFmtId="0" fontId="20" fillId="0" borderId="0" xfId="0" applyFont="1" applyFill="1" applyAlignment="1">
      <alignment horizontal="center"/>
    </xf>
    <xf numFmtId="0" fontId="20" fillId="0" borderId="0" xfId="0" applyFont="1" applyFill="1"/>
    <xf numFmtId="37" fontId="19" fillId="0" borderId="0" xfId="0" applyNumberFormat="1" applyFont="1" applyFill="1" applyAlignment="1">
      <alignment horizontal="center"/>
    </xf>
    <xf numFmtId="187" fontId="19" fillId="0" borderId="12" xfId="1" applyFont="1" applyFill="1" applyBorder="1"/>
    <xf numFmtId="187" fontId="19" fillId="0" borderId="12" xfId="1" applyFont="1" applyBorder="1"/>
    <xf numFmtId="187" fontId="23" fillId="0" borderId="0" xfId="1" applyFont="1" applyFill="1" applyBorder="1" applyAlignment="1">
      <alignment horizontal="right" vertical="center"/>
    </xf>
    <xf numFmtId="187" fontId="19" fillId="0" borderId="0" xfId="1" applyFont="1" applyFill="1"/>
    <xf numFmtId="187" fontId="19" fillId="0" borderId="0" xfId="1" applyFont="1"/>
    <xf numFmtId="0" fontId="20" fillId="33" borderId="0" xfId="0" applyFont="1" applyFill="1"/>
    <xf numFmtId="37" fontId="29" fillId="0" borderId="0" xfId="0" applyNumberFormat="1" applyFont="1" applyFill="1"/>
    <xf numFmtId="37" fontId="30" fillId="0" borderId="0" xfId="0" applyNumberFormat="1" applyFont="1" applyFill="1"/>
    <xf numFmtId="187" fontId="19" fillId="0" borderId="11" xfId="1" applyFont="1" applyFill="1" applyBorder="1"/>
    <xf numFmtId="187" fontId="19" fillId="0" borderId="11" xfId="1" applyFont="1" applyBorder="1"/>
    <xf numFmtId="187" fontId="20" fillId="0" borderId="10" xfId="1" applyFont="1" applyFill="1" applyBorder="1"/>
    <xf numFmtId="187" fontId="20" fillId="0" borderId="10" xfId="1" applyFont="1" applyBorder="1"/>
    <xf numFmtId="0" fontId="19" fillId="0" borderId="0" xfId="0" applyNumberFormat="1" applyFont="1" applyFill="1" applyBorder="1" applyAlignment="1">
      <alignment vertical="center"/>
    </xf>
    <xf numFmtId="0" fontId="31" fillId="0" borderId="0" xfId="0" applyFont="1" applyFill="1"/>
    <xf numFmtId="0" fontId="20" fillId="0" borderId="0" xfId="0" applyFont="1" applyFill="1" applyAlignment="1"/>
    <xf numFmtId="187" fontId="19" fillId="0" borderId="13" xfId="1" applyFont="1" applyFill="1" applyBorder="1"/>
    <xf numFmtId="187" fontId="19" fillId="0" borderId="13" xfId="1" applyFont="1" applyBorder="1"/>
    <xf numFmtId="37" fontId="23" fillId="0" borderId="0" xfId="0" applyNumberFormat="1" applyFont="1" applyFill="1"/>
    <xf numFmtId="37" fontId="23" fillId="0" borderId="0" xfId="0" applyNumberFormat="1" applyFont="1" applyFill="1" applyAlignment="1">
      <alignment horizontal="center"/>
    </xf>
    <xf numFmtId="187" fontId="19" fillId="0" borderId="14" xfId="1" applyFont="1" applyFill="1" applyBorder="1"/>
    <xf numFmtId="187" fontId="19" fillId="0" borderId="14" xfId="1" applyFont="1" applyBorder="1"/>
    <xf numFmtId="0" fontId="19" fillId="0" borderId="0" xfId="0" applyFont="1" applyFill="1" applyAlignment="1"/>
    <xf numFmtId="0" fontId="20" fillId="0" borderId="0" xfId="0" quotePrefix="1" applyFont="1" applyAlignment="1">
      <alignment horizontal="center"/>
    </xf>
    <xf numFmtId="187" fontId="20" fillId="0" borderId="13" xfId="1" applyFont="1" applyFill="1" applyBorder="1"/>
    <xf numFmtId="187" fontId="20" fillId="0" borderId="0" xfId="1" applyFont="1" applyFill="1" applyBorder="1"/>
    <xf numFmtId="187" fontId="20" fillId="0" borderId="0" xfId="1" applyFont="1" applyBorder="1"/>
    <xf numFmtId="187" fontId="20" fillId="34" borderId="16" xfId="1" applyFont="1" applyFill="1" applyBorder="1"/>
    <xf numFmtId="187" fontId="24" fillId="0" borderId="0" xfId="1" applyFont="1" applyFill="1" applyAlignment="1">
      <alignment vertical="center"/>
    </xf>
    <xf numFmtId="2" fontId="0" fillId="0" borderId="0" xfId="0" applyNumberFormat="1" applyFill="1"/>
    <xf numFmtId="188" fontId="20" fillId="0" borderId="0" xfId="2" applyNumberFormat="1" applyFont="1" applyFill="1"/>
    <xf numFmtId="37" fontId="19" fillId="0" borderId="0" xfId="2" applyNumberFormat="1" applyFont="1" applyFill="1" applyAlignment="1">
      <alignment horizontal="left"/>
    </xf>
    <xf numFmtId="187" fontId="19" fillId="0" borderId="0" xfId="2" applyNumberFormat="1" applyFont="1" applyFill="1" applyAlignment="1">
      <alignment horizontal="left"/>
    </xf>
    <xf numFmtId="187" fontId="19" fillId="0" borderId="0" xfId="2" applyNumberFormat="1" applyFont="1" applyFill="1" applyAlignment="1">
      <alignment horizontal="right"/>
    </xf>
    <xf numFmtId="188" fontId="19" fillId="0" borderId="0" xfId="2" applyNumberFormat="1" applyFont="1" applyFill="1"/>
    <xf numFmtId="38" fontId="19" fillId="0" borderId="0" xfId="2" applyNumberFormat="1" applyFont="1" applyFill="1" applyAlignment="1">
      <alignment horizontal="centerContinuous"/>
    </xf>
    <xf numFmtId="188" fontId="19" fillId="0" borderId="0" xfId="2" applyNumberFormat="1" applyFont="1" applyFill="1" applyAlignment="1">
      <alignment horizontal="center" vertical="center"/>
    </xf>
    <xf numFmtId="188" fontId="20" fillId="0" borderId="0" xfId="2" applyNumberFormat="1" applyFont="1" applyFill="1" applyAlignment="1">
      <alignment horizontal="center" vertical="center"/>
    </xf>
    <xf numFmtId="188" fontId="19" fillId="0" borderId="0" xfId="2" applyNumberFormat="1" applyFont="1" applyFill="1" applyBorder="1" applyAlignment="1">
      <alignment horizontal="centerContinuous" vertical="center"/>
    </xf>
    <xf numFmtId="188" fontId="19" fillId="0" borderId="12" xfId="2" applyNumberFormat="1" applyFont="1" applyFill="1" applyBorder="1" applyAlignment="1">
      <alignment horizontal="centerContinuous"/>
    </xf>
    <xf numFmtId="188" fontId="19" fillId="0" borderId="12" xfId="2" applyNumberFormat="1" applyFont="1" applyFill="1" applyBorder="1" applyAlignment="1">
      <alignment horizontal="centerContinuous" vertical="center"/>
    </xf>
    <xf numFmtId="187" fontId="19" fillId="0" borderId="12" xfId="2" applyNumberFormat="1" applyFont="1" applyFill="1" applyBorder="1" applyAlignment="1">
      <alignment horizontal="centerContinuous" vertical="center"/>
    </xf>
    <xf numFmtId="188" fontId="19" fillId="0" borderId="0" xfId="2" applyNumberFormat="1" applyFont="1" applyFill="1" applyAlignment="1">
      <alignment horizontal="center"/>
    </xf>
    <xf numFmtId="188" fontId="19" fillId="0" borderId="0" xfId="2" applyNumberFormat="1" applyFont="1" applyFill="1" applyBorder="1" applyAlignment="1">
      <alignment horizontal="center" vertical="center"/>
    </xf>
    <xf numFmtId="187" fontId="19" fillId="0" borderId="0" xfId="2" applyNumberFormat="1" applyFont="1" applyFill="1" applyBorder="1" applyAlignment="1">
      <alignment horizontal="center" vertical="center"/>
    </xf>
    <xf numFmtId="188" fontId="19" fillId="0" borderId="0" xfId="2" applyNumberFormat="1" applyFont="1" applyFill="1" applyBorder="1" applyAlignment="1">
      <alignment horizontal="centerContinuous"/>
    </xf>
    <xf numFmtId="188" fontId="20" fillId="0" borderId="0" xfId="2" applyNumberFormat="1" applyFont="1" applyFill="1" applyAlignment="1">
      <alignment horizontal="center"/>
    </xf>
    <xf numFmtId="188" fontId="19" fillId="0" borderId="0" xfId="2" applyNumberFormat="1" applyFont="1" applyFill="1" applyBorder="1" applyAlignment="1">
      <alignment horizontal="center"/>
    </xf>
    <xf numFmtId="187" fontId="19" fillId="0" borderId="10" xfId="2" applyNumberFormat="1" applyFont="1" applyFill="1" applyBorder="1" applyAlignment="1">
      <alignment horizontal="center"/>
    </xf>
    <xf numFmtId="187" fontId="19" fillId="0" borderId="0" xfId="2" applyNumberFormat="1" applyFont="1" applyFill="1" applyAlignment="1">
      <alignment horizontal="center"/>
    </xf>
    <xf numFmtId="188" fontId="19" fillId="0" borderId="0" xfId="2" applyNumberFormat="1" applyFont="1" applyFill="1" applyBorder="1" applyAlignment="1"/>
    <xf numFmtId="188" fontId="19" fillId="0" borderId="10" xfId="2" applyNumberFormat="1" applyFont="1" applyFill="1" applyBorder="1" applyAlignment="1">
      <alignment horizontal="center"/>
    </xf>
    <xf numFmtId="0" fontId="19" fillId="0" borderId="0" xfId="2" applyNumberFormat="1" applyFont="1" applyFill="1"/>
    <xf numFmtId="0" fontId="20" fillId="0" borderId="0" xfId="2" quotePrefix="1" applyNumberFormat="1" applyFont="1" applyFill="1" applyAlignment="1">
      <alignment horizontal="center" vertical="center"/>
    </xf>
    <xf numFmtId="187" fontId="19" fillId="0" borderId="0" xfId="1" applyFont="1" applyFill="1" applyAlignment="1">
      <alignment horizontal="center"/>
    </xf>
    <xf numFmtId="187" fontId="20" fillId="0" borderId="0" xfId="1" applyFont="1" applyFill="1" applyBorder="1" applyAlignment="1">
      <alignment horizontal="center"/>
    </xf>
    <xf numFmtId="187" fontId="20" fillId="0" borderId="0" xfId="1" applyFont="1" applyFill="1" applyAlignment="1">
      <alignment horizontal="center"/>
    </xf>
    <xf numFmtId="0" fontId="20" fillId="0" borderId="0" xfId="2" applyNumberFormat="1" applyFont="1" applyFill="1"/>
    <xf numFmtId="188" fontId="20" fillId="0" borderId="0" xfId="2" quotePrefix="1" applyNumberFormat="1" applyFont="1" applyFill="1" applyAlignment="1">
      <alignment horizontal="center"/>
    </xf>
    <xf numFmtId="187" fontId="20" fillId="0" borderId="0" xfId="1" applyNumberFormat="1" applyFont="1" applyFill="1" applyBorder="1" applyAlignment="1">
      <alignment horizontal="center"/>
    </xf>
    <xf numFmtId="187" fontId="20" fillId="0" borderId="0" xfId="1" applyNumberFormat="1" applyFont="1" applyFill="1" applyAlignment="1">
      <alignment horizontal="center"/>
    </xf>
    <xf numFmtId="187" fontId="20" fillId="0" borderId="10" xfId="1" applyNumberFormat="1" applyFont="1" applyFill="1" applyBorder="1" applyAlignment="1">
      <alignment horizontal="center"/>
    </xf>
    <xf numFmtId="187" fontId="19" fillId="0" borderId="14" xfId="1" applyFont="1" applyFill="1" applyBorder="1" applyAlignment="1">
      <alignment horizontal="center"/>
    </xf>
    <xf numFmtId="187" fontId="19" fillId="0" borderId="0" xfId="1" applyFont="1" applyFill="1" applyBorder="1" applyAlignment="1">
      <alignment horizontal="center"/>
    </xf>
    <xf numFmtId="187" fontId="19" fillId="0" borderId="0" xfId="1" applyNumberFormat="1" applyFont="1" applyFill="1" applyAlignment="1">
      <alignment horizontal="center"/>
    </xf>
    <xf numFmtId="187" fontId="20" fillId="0" borderId="0" xfId="2" applyNumberFormat="1" applyFont="1" applyFill="1"/>
    <xf numFmtId="188" fontId="33" fillId="0" borderId="0" xfId="2" applyNumberFormat="1" applyFont="1" applyFill="1"/>
    <xf numFmtId="188" fontId="33" fillId="0" borderId="0" xfId="2" applyNumberFormat="1" applyFont="1" applyFill="1" applyBorder="1"/>
    <xf numFmtId="187" fontId="33" fillId="0" borderId="0" xfId="1" applyFont="1" applyFill="1" applyBorder="1"/>
    <xf numFmtId="187" fontId="33" fillId="0" borderId="0" xfId="2" applyNumberFormat="1" applyFont="1" applyFill="1"/>
    <xf numFmtId="187" fontId="33" fillId="0" borderId="0" xfId="1" applyFont="1" applyFill="1"/>
    <xf numFmtId="188" fontId="20" fillId="0" borderId="0" xfId="2" applyNumberFormat="1" applyFont="1" applyFill="1" applyBorder="1"/>
    <xf numFmtId="39" fontId="20" fillId="0" borderId="0" xfId="2" applyNumberFormat="1" applyFont="1" applyFill="1" applyBorder="1"/>
    <xf numFmtId="0" fontId="20" fillId="0" borderId="0" xfId="2" applyNumberFormat="1" applyFont="1" applyFill="1" applyAlignment="1">
      <alignment vertical="center"/>
    </xf>
    <xf numFmtId="37" fontId="20" fillId="0" borderId="0" xfId="2" applyNumberFormat="1" applyFont="1" applyFill="1" applyAlignment="1"/>
    <xf numFmtId="37" fontId="19" fillId="0" borderId="0" xfId="2" applyNumberFormat="1" applyFont="1" applyFill="1" applyAlignment="1">
      <alignment horizontal="left" vertical="center"/>
    </xf>
    <xf numFmtId="0" fontId="19" fillId="0" borderId="0" xfId="2" applyNumberFormat="1" applyFont="1" applyFill="1" applyAlignment="1">
      <alignment horizontal="left" vertical="center"/>
    </xf>
    <xf numFmtId="37" fontId="20" fillId="0" borderId="0" xfId="2" applyNumberFormat="1" applyFont="1" applyFill="1" applyAlignment="1">
      <alignment horizontal="center"/>
    </xf>
    <xf numFmtId="0" fontId="20" fillId="0" borderId="0" xfId="0" applyFont="1" applyAlignment="1"/>
    <xf numFmtId="188" fontId="19" fillId="0" borderId="11" xfId="2" applyNumberFormat="1" applyFont="1" applyFill="1" applyBorder="1" applyAlignment="1">
      <alignment horizontal="center"/>
    </xf>
    <xf numFmtId="190" fontId="19" fillId="0" borderId="0" xfId="2" applyNumberFormat="1" applyFont="1" applyFill="1" applyAlignment="1">
      <alignment horizontal="center"/>
    </xf>
    <xf numFmtId="0" fontId="20" fillId="0" borderId="0" xfId="2" applyNumberFormat="1" applyFont="1" applyFill="1" applyAlignment="1">
      <alignment horizontal="center"/>
    </xf>
    <xf numFmtId="190" fontId="20" fillId="0" borderId="0" xfId="2" applyNumberFormat="1" applyFont="1" applyFill="1" applyAlignment="1">
      <alignment horizontal="center"/>
    </xf>
    <xf numFmtId="188" fontId="20" fillId="0" borderId="0" xfId="2" applyNumberFormat="1" applyFont="1" applyFill="1" applyBorder="1" applyAlignment="1">
      <alignment horizontal="center"/>
    </xf>
    <xf numFmtId="0" fontId="19" fillId="0" borderId="0" xfId="2" quotePrefix="1" applyNumberFormat="1" applyFont="1" applyFill="1" applyAlignment="1">
      <alignment horizontal="center" vertical="center"/>
    </xf>
    <xf numFmtId="190" fontId="20" fillId="0" borderId="0" xfId="2" applyNumberFormat="1" applyFont="1" applyFill="1" applyBorder="1" applyAlignment="1">
      <alignment horizontal="center"/>
    </xf>
    <xf numFmtId="192" fontId="20" fillId="0" borderId="0" xfId="2" applyNumberFormat="1" applyFont="1" applyFill="1"/>
    <xf numFmtId="39" fontId="20" fillId="0" borderId="0" xfId="2" applyNumberFormat="1" applyFont="1" applyFill="1"/>
    <xf numFmtId="0" fontId="19" fillId="0" borderId="0" xfId="0" applyFont="1" applyFill="1" applyBorder="1" applyAlignment="1">
      <alignment horizontal="left" vertical="center"/>
    </xf>
    <xf numFmtId="0" fontId="35" fillId="0" borderId="0" xfId="0" applyFont="1" applyFill="1" applyBorder="1" applyAlignment="1">
      <alignment horizontal="left" vertical="center"/>
    </xf>
    <xf numFmtId="0" fontId="19" fillId="0" borderId="0" xfId="0" applyFont="1" applyFill="1" applyAlignment="1">
      <alignment horizontal="centerContinuous" vertical="center"/>
    </xf>
    <xf numFmtId="188" fontId="22" fillId="0" borderId="0" xfId="0" applyNumberFormat="1" applyFont="1" applyFill="1" applyAlignment="1">
      <alignment horizontal="centerContinuous" vertical="center"/>
    </xf>
    <xf numFmtId="190" fontId="23" fillId="0" borderId="0" xfId="1" applyNumberFormat="1" applyFont="1" applyFill="1" applyBorder="1" applyAlignment="1">
      <alignment vertical="center" wrapText="1"/>
    </xf>
    <xf numFmtId="0" fontId="35" fillId="0" borderId="12" xfId="0" applyFont="1" applyFill="1" applyBorder="1" applyAlignment="1">
      <alignment horizontal="center"/>
    </xf>
    <xf numFmtId="188" fontId="23" fillId="0" borderId="0" xfId="0" applyNumberFormat="1" applyFont="1" applyFill="1" applyBorder="1" applyAlignment="1">
      <alignment horizontal="center" vertical="center"/>
    </xf>
    <xf numFmtId="37" fontId="23" fillId="0" borderId="12" xfId="1" quotePrefix="1" applyNumberFormat="1" applyFont="1" applyFill="1" applyBorder="1" applyAlignment="1">
      <alignment horizontal="center" vertical="center" wrapText="1"/>
    </xf>
    <xf numFmtId="37" fontId="23" fillId="0" borderId="0" xfId="1" applyNumberFormat="1" applyFont="1" applyFill="1" applyBorder="1" applyAlignment="1">
      <alignment horizontal="center" vertical="center"/>
    </xf>
    <xf numFmtId="0" fontId="36" fillId="0" borderId="0" xfId="0" applyFont="1" applyFill="1"/>
    <xf numFmtId="43" fontId="19" fillId="0" borderId="0" xfId="3" applyNumberFormat="1" applyFont="1" applyFill="1" applyAlignment="1"/>
    <xf numFmtId="37" fontId="27" fillId="0" borderId="0" xfId="1" quotePrefix="1" applyNumberFormat="1" applyFont="1" applyFill="1" applyBorder="1" applyAlignment="1">
      <alignment horizontal="center" vertical="center" wrapText="1"/>
    </xf>
    <xf numFmtId="43" fontId="20" fillId="0" borderId="0" xfId="3" applyNumberFormat="1" applyFont="1" applyFill="1"/>
    <xf numFmtId="187" fontId="36" fillId="0" borderId="0" xfId="1" applyFont="1" applyFill="1"/>
    <xf numFmtId="4" fontId="20" fillId="0" borderId="0" xfId="0" applyNumberFormat="1" applyFont="1" applyFill="1" applyBorder="1" applyAlignment="1">
      <alignment vertical="center"/>
    </xf>
    <xf numFmtId="43" fontId="20" fillId="0" borderId="0" xfId="3" applyNumberFormat="1" applyFont="1" applyFill="1" applyAlignment="1">
      <alignment horizontal="left"/>
    </xf>
    <xf numFmtId="0" fontId="20" fillId="0" borderId="0" xfId="0" applyFont="1" applyFill="1" applyBorder="1" applyAlignment="1">
      <alignment horizontal="left" vertical="center"/>
    </xf>
    <xf numFmtId="188" fontId="25" fillId="0" borderId="0" xfId="0" applyNumberFormat="1" applyFont="1" applyFill="1" applyBorder="1" applyAlignment="1">
      <alignment vertical="center"/>
    </xf>
    <xf numFmtId="187" fontId="25" fillId="0" borderId="0" xfId="1" applyFont="1" applyFill="1" applyBorder="1" applyAlignment="1">
      <alignment horizontal="right" vertical="center"/>
    </xf>
    <xf numFmtId="0" fontId="34" fillId="0" borderId="0" xfId="0" applyFont="1" applyBorder="1"/>
    <xf numFmtId="0" fontId="20" fillId="0" borderId="0" xfId="0" applyNumberFormat="1" applyFont="1" applyFill="1" applyAlignment="1">
      <alignment vertical="center"/>
    </xf>
    <xf numFmtId="0" fontId="20" fillId="0" borderId="0" xfId="0" applyNumberFormat="1" applyFont="1" applyFill="1" applyBorder="1" applyAlignment="1">
      <alignment vertical="center"/>
    </xf>
    <xf numFmtId="0" fontId="34" fillId="0" borderId="0" xfId="0" applyFont="1"/>
    <xf numFmtId="187" fontId="36" fillId="0" borderId="10" xfId="1" applyFont="1" applyFill="1" applyBorder="1"/>
    <xf numFmtId="187" fontId="25" fillId="0" borderId="10" xfId="1" applyFont="1" applyFill="1" applyBorder="1" applyAlignment="1">
      <alignment horizontal="right" vertical="center"/>
    </xf>
    <xf numFmtId="0" fontId="34" fillId="0" borderId="0" xfId="0" applyFont="1" applyFill="1"/>
    <xf numFmtId="187" fontId="20" fillId="0" borderId="0" xfId="1" applyFont="1" applyFill="1" applyAlignment="1">
      <alignment horizontal="right" vertical="center"/>
    </xf>
    <xf numFmtId="187" fontId="36" fillId="0" borderId="11" xfId="1" applyFont="1" applyFill="1" applyBorder="1"/>
    <xf numFmtId="187" fontId="20" fillId="0" borderId="0" xfId="1" applyFont="1" applyFill="1" applyBorder="1" applyAlignment="1">
      <alignment horizontal="right" vertical="center"/>
    </xf>
    <xf numFmtId="187" fontId="20" fillId="0" borderId="11" xfId="1" applyFont="1" applyFill="1" applyBorder="1" applyAlignment="1">
      <alignment horizontal="right" vertical="center"/>
    </xf>
    <xf numFmtId="187" fontId="20" fillId="0" borderId="11" xfId="1" applyFont="1" applyFill="1" applyBorder="1"/>
    <xf numFmtId="187" fontId="35" fillId="0" borderId="10" xfId="1" applyFont="1" applyFill="1" applyBorder="1"/>
    <xf numFmtId="187" fontId="19" fillId="0" borderId="0" xfId="1" applyFont="1" applyFill="1" applyBorder="1" applyAlignment="1">
      <alignment horizontal="right" vertical="center"/>
    </xf>
    <xf numFmtId="187" fontId="19" fillId="0" borderId="12" xfId="1" applyFont="1" applyFill="1" applyBorder="1" applyAlignment="1">
      <alignment horizontal="right" vertical="center"/>
    </xf>
    <xf numFmtId="187" fontId="23" fillId="0" borderId="0" xfId="1" applyFont="1" applyFill="1" applyAlignment="1">
      <alignment horizontal="right" vertical="center"/>
    </xf>
    <xf numFmtId="187" fontId="23" fillId="0" borderId="12" xfId="1" applyFont="1" applyFill="1" applyBorder="1" applyAlignment="1">
      <alignment horizontal="right" vertical="center"/>
    </xf>
    <xf numFmtId="4" fontId="19" fillId="0" borderId="0" xfId="0" applyNumberFormat="1" applyFont="1" applyFill="1" applyBorder="1" applyAlignment="1">
      <alignment vertical="center"/>
    </xf>
    <xf numFmtId="187" fontId="35" fillId="0" borderId="0" xfId="1" applyFont="1" applyFill="1" applyBorder="1"/>
    <xf numFmtId="187" fontId="34" fillId="0" borderId="0" xfId="1" applyFont="1" applyFill="1"/>
    <xf numFmtId="187" fontId="35" fillId="0" borderId="12" xfId="1" applyFont="1" applyFill="1" applyBorder="1"/>
    <xf numFmtId="187" fontId="35" fillId="0" borderId="0" xfId="1" applyFont="1" applyFill="1"/>
    <xf numFmtId="187" fontId="35" fillId="0" borderId="14" xfId="1" applyFont="1" applyFill="1" applyBorder="1"/>
    <xf numFmtId="0" fontId="20" fillId="0" borderId="0" xfId="0" quotePrefix="1" applyFont="1" applyFill="1" applyAlignment="1">
      <alignment horizontal="left" vertical="center"/>
    </xf>
    <xf numFmtId="0" fontId="19" fillId="0" borderId="0" xfId="0" quotePrefix="1" applyFont="1" applyFill="1" applyBorder="1" applyAlignment="1">
      <alignment horizontal="left" vertical="center"/>
    </xf>
    <xf numFmtId="187" fontId="19" fillId="0" borderId="0" xfId="1" applyFont="1" applyFill="1" applyBorder="1" applyAlignment="1">
      <alignment horizontal="center" vertical="center"/>
    </xf>
    <xf numFmtId="187" fontId="22" fillId="0" borderId="0" xfId="1" applyFont="1" applyFill="1" applyAlignment="1">
      <alignment vertical="center"/>
    </xf>
    <xf numFmtId="187" fontId="34" fillId="0" borderId="0" xfId="0" applyNumberFormat="1" applyFont="1" applyFill="1"/>
    <xf numFmtId="0" fontId="33" fillId="0" borderId="0" xfId="0" applyFont="1" applyFill="1" applyAlignment="1">
      <alignment vertical="center"/>
    </xf>
    <xf numFmtId="187" fontId="33" fillId="0" borderId="0" xfId="1" applyFont="1" applyFill="1" applyAlignment="1">
      <alignment vertical="center"/>
    </xf>
    <xf numFmtId="0" fontId="33" fillId="0" borderId="0" xfId="0" applyFont="1" applyFill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188" fontId="38" fillId="0" borderId="0" xfId="0" applyNumberFormat="1" applyFont="1" applyFill="1" applyAlignment="1">
      <alignment vertical="center"/>
    </xf>
    <xf numFmtId="187" fontId="36" fillId="0" borderId="0" xfId="1" applyFont="1" applyFill="1" applyAlignment="1">
      <alignment vertical="center"/>
    </xf>
    <xf numFmtId="187" fontId="33" fillId="0" borderId="0" xfId="1" applyNumberFormat="1" applyFont="1" applyFill="1" applyAlignment="1">
      <alignment vertical="center"/>
    </xf>
    <xf numFmtId="0" fontId="39" fillId="0" borderId="0" xfId="0" applyFont="1" applyFill="1"/>
    <xf numFmtId="190" fontId="33" fillId="0" borderId="0" xfId="1" applyNumberFormat="1" applyFont="1" applyFill="1" applyAlignment="1">
      <alignment vertical="center"/>
    </xf>
    <xf numFmtId="43" fontId="39" fillId="0" borderId="0" xfId="0" applyNumberFormat="1" applyFont="1" applyFill="1"/>
    <xf numFmtId="187" fontId="24" fillId="0" borderId="0" xfId="0" applyNumberFormat="1" applyFont="1" applyFill="1" applyAlignment="1">
      <alignment vertical="center"/>
    </xf>
    <xf numFmtId="188" fontId="24" fillId="0" borderId="0" xfId="0" applyNumberFormat="1" applyFont="1" applyFill="1" applyBorder="1" applyAlignment="1">
      <alignment vertical="center"/>
    </xf>
    <xf numFmtId="0" fontId="19" fillId="0" borderId="0" xfId="0" applyFont="1" applyFill="1" applyAlignment="1">
      <alignment horizontal="left" vertical="center"/>
    </xf>
    <xf numFmtId="37" fontId="23" fillId="0" borderId="10" xfId="1" applyNumberFormat="1" applyFont="1" applyFill="1" applyBorder="1" applyAlignment="1">
      <alignment horizontal="center" vertical="center"/>
    </xf>
    <xf numFmtId="187" fontId="23" fillId="0" borderId="10" xfId="1" applyFont="1" applyFill="1" applyBorder="1" applyAlignment="1">
      <alignment horizontal="center" wrapText="1"/>
    </xf>
    <xf numFmtId="187" fontId="23" fillId="0" borderId="12" xfId="1" applyFont="1" applyFill="1" applyBorder="1" applyAlignment="1">
      <alignment horizontal="center" wrapText="1"/>
    </xf>
    <xf numFmtId="0" fontId="23" fillId="0" borderId="0" xfId="0" applyFont="1" applyAlignment="1">
      <alignment horizontal="left"/>
    </xf>
    <xf numFmtId="187" fontId="19" fillId="0" borderId="0" xfId="1" applyFont="1" applyFill="1" applyAlignment="1">
      <alignment horizontal="right"/>
    </xf>
    <xf numFmtId="187" fontId="19" fillId="0" borderId="10" xfId="1" applyFont="1" applyFill="1" applyBorder="1" applyAlignment="1">
      <alignment horizontal="center" vertical="center"/>
    </xf>
    <xf numFmtId="188" fontId="19" fillId="0" borderId="10" xfId="2" applyNumberFormat="1" applyFont="1" applyFill="1" applyBorder="1" applyAlignment="1">
      <alignment horizontal="center"/>
    </xf>
    <xf numFmtId="0" fontId="19" fillId="0" borderId="0" xfId="2" applyNumberFormat="1" applyFont="1" applyFill="1" applyAlignment="1">
      <alignment horizontal="left" vertical="center"/>
    </xf>
    <xf numFmtId="37" fontId="19" fillId="0" borderId="0" xfId="2" applyNumberFormat="1" applyFont="1" applyFill="1" applyAlignment="1">
      <alignment horizontal="left"/>
    </xf>
    <xf numFmtId="0" fontId="19" fillId="0" borderId="10" xfId="2" applyFont="1" applyFill="1" applyBorder="1" applyAlignment="1">
      <alignment horizontal="center"/>
    </xf>
    <xf numFmtId="188" fontId="19" fillId="0" borderId="12" xfId="2" applyNumberFormat="1" applyFont="1" applyFill="1" applyBorder="1" applyAlignment="1">
      <alignment horizontal="center" vertical="center"/>
    </xf>
    <xf numFmtId="188" fontId="19" fillId="0" borderId="12" xfId="2" applyNumberFormat="1" applyFont="1" applyFill="1" applyBorder="1" applyAlignment="1">
      <alignment horizontal="center" wrapText="1"/>
    </xf>
    <xf numFmtId="188" fontId="19" fillId="0" borderId="10" xfId="2" applyNumberFormat="1" applyFont="1" applyFill="1" applyBorder="1" applyAlignment="1">
      <alignment horizontal="center" vertical="center"/>
    </xf>
    <xf numFmtId="37" fontId="19" fillId="0" borderId="0" xfId="2" applyNumberFormat="1" applyFont="1" applyFill="1" applyAlignment="1">
      <alignment horizontal="left" vertical="center"/>
    </xf>
    <xf numFmtId="0" fontId="19" fillId="0" borderId="0" xfId="0" applyFont="1" applyAlignment="1">
      <alignment horizontal="right"/>
    </xf>
    <xf numFmtId="38" fontId="19" fillId="0" borderId="10" xfId="2" applyNumberFormat="1" applyFont="1" applyFill="1" applyBorder="1" applyAlignment="1">
      <alignment horizontal="center"/>
    </xf>
    <xf numFmtId="190" fontId="23" fillId="0" borderId="10" xfId="1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center"/>
    </xf>
    <xf numFmtId="0" fontId="34" fillId="0" borderId="0" xfId="0" applyFont="1" applyFill="1"/>
    <xf numFmtId="0" fontId="19" fillId="0" borderId="0" xfId="0" applyFont="1" applyFill="1" applyAlignment="1">
      <alignment horizontal="right"/>
    </xf>
    <xf numFmtId="190" fontId="23" fillId="0" borderId="10" xfId="0" applyNumberFormat="1" applyFont="1" applyFill="1" applyBorder="1" applyAlignment="1">
      <alignment horizontal="center" vertical="center"/>
    </xf>
    <xf numFmtId="0" fontId="34" fillId="0" borderId="10" xfId="0" applyFont="1" applyFill="1" applyBorder="1"/>
  </cellXfs>
  <cellStyles count="1666">
    <cellStyle name="_x000f_" xfId="4"/>
    <cellStyle name=" _x0005_M_x0004_" xfId="5"/>
    <cellStyle name="&#10;_x0005__x001c__x0005_&#10;" xfId="6"/>
    <cellStyle name="_x000b_" xfId="7"/>
    <cellStyle name="%" xfId="8"/>
    <cellStyle name="% 2" xfId="9"/>
    <cellStyle name="%_CMSB - Working Paper 2007" xfId="10"/>
    <cellStyle name="%_CSB - Working Paper 2007" xfId="11"/>
    <cellStyle name="%_E610" xfId="12"/>
    <cellStyle name="%_Ext BS - PAP Cashnet" xfId="13"/>
    <cellStyle name="%_MP-E250 &amp; E290 Purchase" xfId="14"/>
    <cellStyle name="%_permanent section of MP" xfId="15"/>
    <cellStyle name="&amp;R&amp;&quot;Book Antiqua,Bold&quot;&amp;16A" xfId="16"/>
    <cellStyle name=",Regular&quot;&amp;F. &amp;A&#10;&amp;D, &amp;Tb" xfId="17"/>
    <cellStyle name="??" xfId="18"/>
    <cellStyle name="?? [0.00]_ADMAG" xfId="19"/>
    <cellStyle name="???? [0.00]_ADMAG" xfId="20"/>
    <cellStyle name="????_ADMAG" xfId="21"/>
    <cellStyle name="??_ADMAG" xfId="22"/>
    <cellStyle name="^6A_x0001_" xfId="23"/>
    <cellStyle name="_D-Revenue cycle" xfId="24"/>
    <cellStyle name="_D-Revenue cycle_CMSB - Working Paper 2007" xfId="25"/>
    <cellStyle name="_Ext BS-ATSB" xfId="26"/>
    <cellStyle name="_Fixed assets" xfId="27"/>
    <cellStyle name="_FSA-FH" xfId="28"/>
    <cellStyle name="_FSA-FH2" xfId="29"/>
    <cellStyle name="_Worksheet in Reporting package" xfId="30"/>
    <cellStyle name="_Worksheet in Reporting package_CMSB - Working Paper 2007" xfId="31"/>
    <cellStyle name="’??? [0.00]_TMCA Spreadsheet(body)" xfId="32"/>
    <cellStyle name="’???_TMCA Spreadsheet(body)" xfId="33"/>
    <cellStyle name="•W?_TMCA Spreadsheet(body)" xfId="34"/>
    <cellStyle name="_x0018__x0002__x0003_⟀Å٢b" xfId="35"/>
    <cellStyle name="঴" xfId="36"/>
    <cellStyle name="fEñY [0.00]_Region Orders (2)" xfId="37"/>
    <cellStyle name="fEñY_Region Orders (2)" xfId="38"/>
    <cellStyle name="0]_ITOCPX" xfId="39"/>
    <cellStyle name="20% - Accent1 10" xfId="40"/>
    <cellStyle name="20% - Accent1 11" xfId="41"/>
    <cellStyle name="20% - Accent1 2" xfId="42"/>
    <cellStyle name="20% - Accent1 2 2" xfId="43"/>
    <cellStyle name="20% - Accent1 2 3" xfId="44"/>
    <cellStyle name="20% - Accent1 2 3 2" xfId="45"/>
    <cellStyle name="20% - Accent1 3" xfId="46"/>
    <cellStyle name="20% - Accent1 4" xfId="47"/>
    <cellStyle name="20% - Accent1 5" xfId="48"/>
    <cellStyle name="20% - Accent1 6" xfId="49"/>
    <cellStyle name="20% - Accent1 7" xfId="50"/>
    <cellStyle name="20% - Accent1 8" xfId="51"/>
    <cellStyle name="20% - Accent1 9" xfId="52"/>
    <cellStyle name="20% - Accent2 10" xfId="53"/>
    <cellStyle name="20% - Accent2 11" xfId="54"/>
    <cellStyle name="20% - Accent2 2" xfId="55"/>
    <cellStyle name="20% - Accent2 2 2" xfId="56"/>
    <cellStyle name="20% - Accent2 2 3" xfId="57"/>
    <cellStyle name="20% - Accent2 2 3 2" xfId="58"/>
    <cellStyle name="20% - Accent2 3" xfId="59"/>
    <cellStyle name="20% - Accent2 4" xfId="60"/>
    <cellStyle name="20% - Accent2 5" xfId="61"/>
    <cellStyle name="20% - Accent2 6" xfId="62"/>
    <cellStyle name="20% - Accent2 7" xfId="63"/>
    <cellStyle name="20% - Accent2 8" xfId="64"/>
    <cellStyle name="20% - Accent2 9" xfId="65"/>
    <cellStyle name="20% - Accent3 10" xfId="66"/>
    <cellStyle name="20% - Accent3 11" xfId="67"/>
    <cellStyle name="20% - Accent3 2" xfId="68"/>
    <cellStyle name="20% - Accent3 2 2" xfId="69"/>
    <cellStyle name="20% - Accent3 2 3" xfId="70"/>
    <cellStyle name="20% - Accent3 2 3 2" xfId="71"/>
    <cellStyle name="20% - Accent3 3" xfId="72"/>
    <cellStyle name="20% - Accent3 4" xfId="73"/>
    <cellStyle name="20% - Accent3 5" xfId="74"/>
    <cellStyle name="20% - Accent3 6" xfId="75"/>
    <cellStyle name="20% - Accent3 7" xfId="76"/>
    <cellStyle name="20% - Accent3 8" xfId="77"/>
    <cellStyle name="20% - Accent3 9" xfId="78"/>
    <cellStyle name="20% - Accent4 10" xfId="79"/>
    <cellStyle name="20% - Accent4 11" xfId="80"/>
    <cellStyle name="20% - Accent4 2" xfId="81"/>
    <cellStyle name="20% - Accent4 2 2" xfId="82"/>
    <cellStyle name="20% - Accent4 2 3" xfId="83"/>
    <cellStyle name="20% - Accent4 2 3 2" xfId="84"/>
    <cellStyle name="20% - Accent4 3" xfId="85"/>
    <cellStyle name="20% - Accent4 4" xfId="86"/>
    <cellStyle name="20% - Accent4 5" xfId="87"/>
    <cellStyle name="20% - Accent4 6" xfId="88"/>
    <cellStyle name="20% - Accent4 7" xfId="89"/>
    <cellStyle name="20% - Accent4 8" xfId="90"/>
    <cellStyle name="20% - Accent4 9" xfId="91"/>
    <cellStyle name="20% - Accent5 10" xfId="92"/>
    <cellStyle name="20% - Accent5 11" xfId="93"/>
    <cellStyle name="20% - Accent5 2" xfId="94"/>
    <cellStyle name="20% - Accent5 2 2" xfId="95"/>
    <cellStyle name="20% - Accent5 2 3" xfId="96"/>
    <cellStyle name="20% - Accent5 2 3 2" xfId="97"/>
    <cellStyle name="20% - Accent5 3" xfId="98"/>
    <cellStyle name="20% - Accent5 4" xfId="99"/>
    <cellStyle name="20% - Accent5 5" xfId="100"/>
    <cellStyle name="20% - Accent5 6" xfId="101"/>
    <cellStyle name="20% - Accent5 7" xfId="102"/>
    <cellStyle name="20% - Accent5 8" xfId="103"/>
    <cellStyle name="20% - Accent5 9" xfId="104"/>
    <cellStyle name="20% - Accent6 10" xfId="105"/>
    <cellStyle name="20% - Accent6 11" xfId="106"/>
    <cellStyle name="20% - Accent6 2" xfId="107"/>
    <cellStyle name="20% - Accent6 2 2" xfId="108"/>
    <cellStyle name="20% - Accent6 2 3" xfId="109"/>
    <cellStyle name="20% - Accent6 2 3 2" xfId="110"/>
    <cellStyle name="20% - Accent6 3" xfId="111"/>
    <cellStyle name="20% - Accent6 4" xfId="112"/>
    <cellStyle name="20% - Accent6 5" xfId="113"/>
    <cellStyle name="20% - Accent6 6" xfId="114"/>
    <cellStyle name="20% - Accent6 7" xfId="115"/>
    <cellStyle name="20% - Accent6 8" xfId="116"/>
    <cellStyle name="20% - Accent6 9" xfId="117"/>
    <cellStyle name="20% - ส่วนที่ถูกเน้น1 2" xfId="118"/>
    <cellStyle name="20% - ส่วนที่ถูกเน้น2 2" xfId="119"/>
    <cellStyle name="20% - ส่วนที่ถูกเน้น3 2" xfId="120"/>
    <cellStyle name="20% - ส่วนที่ถูกเน้น4 2" xfId="121"/>
    <cellStyle name="20% - ส่วนที่ถูกเน้น5 2" xfId="122"/>
    <cellStyle name="20% - ส่วนที่ถูกเน้น6 2" xfId="123"/>
    <cellStyle name="20% - 强调文字颜色 1" xfId="124"/>
    <cellStyle name="20% - 强调文字颜色 2" xfId="125"/>
    <cellStyle name="20% - 强调文字颜色 3" xfId="126"/>
    <cellStyle name="20% - 强调文字颜色 4" xfId="127"/>
    <cellStyle name="20% - 强调文字颜色 5" xfId="128"/>
    <cellStyle name="20% - 强调文字颜色 6" xfId="129"/>
    <cellStyle name="๒๖๋_x000d_A_x0001_" xfId="130"/>
    <cellStyle name="40% - Accent1 10" xfId="131"/>
    <cellStyle name="40% - Accent1 11" xfId="132"/>
    <cellStyle name="40% - Accent1 2" xfId="133"/>
    <cellStyle name="40% - Accent1 2 2" xfId="134"/>
    <cellStyle name="40% - Accent1 2 3" xfId="135"/>
    <cellStyle name="40% - Accent1 2 3 2" xfId="136"/>
    <cellStyle name="40% - Accent1 3" xfId="137"/>
    <cellStyle name="40% - Accent1 4" xfId="138"/>
    <cellStyle name="40% - Accent1 5" xfId="139"/>
    <cellStyle name="40% - Accent1 6" xfId="140"/>
    <cellStyle name="40% - Accent1 7" xfId="141"/>
    <cellStyle name="40% - Accent1 8" xfId="142"/>
    <cellStyle name="40% - Accent1 9" xfId="143"/>
    <cellStyle name="40% - Accent2 10" xfId="144"/>
    <cellStyle name="40% - Accent2 11" xfId="145"/>
    <cellStyle name="40% - Accent2 2" xfId="146"/>
    <cellStyle name="40% - Accent2 2 2" xfId="147"/>
    <cellStyle name="40% - Accent2 2 3" xfId="148"/>
    <cellStyle name="40% - Accent2 2 3 2" xfId="149"/>
    <cellStyle name="40% - Accent2 3" xfId="150"/>
    <cellStyle name="40% - Accent2 4" xfId="151"/>
    <cellStyle name="40% - Accent2 5" xfId="152"/>
    <cellStyle name="40% - Accent2 6" xfId="153"/>
    <cellStyle name="40% - Accent2 7" xfId="154"/>
    <cellStyle name="40% - Accent2 8" xfId="155"/>
    <cellStyle name="40% - Accent2 9" xfId="156"/>
    <cellStyle name="40% - Accent3 10" xfId="157"/>
    <cellStyle name="40% - Accent3 11" xfId="158"/>
    <cellStyle name="40% - Accent3 2" xfId="159"/>
    <cellStyle name="40% - Accent3 2 2" xfId="160"/>
    <cellStyle name="40% - Accent3 2 3" xfId="161"/>
    <cellStyle name="40% - Accent3 2 3 2" xfId="162"/>
    <cellStyle name="40% - Accent3 3" xfId="163"/>
    <cellStyle name="40% - Accent3 4" xfId="164"/>
    <cellStyle name="40% - Accent3 5" xfId="165"/>
    <cellStyle name="40% - Accent3 6" xfId="166"/>
    <cellStyle name="40% - Accent3 7" xfId="167"/>
    <cellStyle name="40% - Accent3 8" xfId="168"/>
    <cellStyle name="40% - Accent3 9" xfId="169"/>
    <cellStyle name="40% - Accent4 10" xfId="170"/>
    <cellStyle name="40% - Accent4 11" xfId="171"/>
    <cellStyle name="40% - Accent4 2" xfId="172"/>
    <cellStyle name="40% - Accent4 2 2" xfId="173"/>
    <cellStyle name="40% - Accent4 2 3" xfId="174"/>
    <cellStyle name="40% - Accent4 2 3 2" xfId="175"/>
    <cellStyle name="40% - Accent4 3" xfId="176"/>
    <cellStyle name="40% - Accent4 4" xfId="177"/>
    <cellStyle name="40% - Accent4 5" xfId="178"/>
    <cellStyle name="40% - Accent4 6" xfId="179"/>
    <cellStyle name="40% - Accent4 7" xfId="180"/>
    <cellStyle name="40% - Accent4 8" xfId="181"/>
    <cellStyle name="40% - Accent4 9" xfId="182"/>
    <cellStyle name="40% - Accent5 10" xfId="183"/>
    <cellStyle name="40% - Accent5 11" xfId="184"/>
    <cellStyle name="40% - Accent5 2" xfId="185"/>
    <cellStyle name="40% - Accent5 2 2" xfId="186"/>
    <cellStyle name="40% - Accent5 2 3" xfId="187"/>
    <cellStyle name="40% - Accent5 2 3 2" xfId="188"/>
    <cellStyle name="40% - Accent5 3" xfId="189"/>
    <cellStyle name="40% - Accent5 4" xfId="190"/>
    <cellStyle name="40% - Accent5 5" xfId="191"/>
    <cellStyle name="40% - Accent5 6" xfId="192"/>
    <cellStyle name="40% - Accent5 7" xfId="193"/>
    <cellStyle name="40% - Accent5 8" xfId="194"/>
    <cellStyle name="40% - Accent5 9" xfId="195"/>
    <cellStyle name="40% - Accent6 10" xfId="196"/>
    <cellStyle name="40% - Accent6 11" xfId="197"/>
    <cellStyle name="40% - Accent6 2" xfId="198"/>
    <cellStyle name="40% - Accent6 2 2" xfId="199"/>
    <cellStyle name="40% - Accent6 2 3" xfId="200"/>
    <cellStyle name="40% - Accent6 2 3 2" xfId="201"/>
    <cellStyle name="40% - Accent6 3" xfId="202"/>
    <cellStyle name="40% - Accent6 4" xfId="203"/>
    <cellStyle name="40% - Accent6 5" xfId="204"/>
    <cellStyle name="40% - Accent6 6" xfId="205"/>
    <cellStyle name="40% - Accent6 7" xfId="206"/>
    <cellStyle name="40% - Accent6 8" xfId="207"/>
    <cellStyle name="40% - Accent6 9" xfId="208"/>
    <cellStyle name="40% - ส่วนที่ถูกเน้น1 2" xfId="209"/>
    <cellStyle name="40% - ส่วนที่ถูกเน้น2 2" xfId="210"/>
    <cellStyle name="40% - ส่วนที่ถูกเน้น3 2" xfId="211"/>
    <cellStyle name="40% - ส่วนที่ถูกเน้น4 2" xfId="212"/>
    <cellStyle name="40% - ส่วนที่ถูกเน้น5 2" xfId="213"/>
    <cellStyle name="40% - ส่วนที่ถูกเน้น6 2" xfId="214"/>
    <cellStyle name="40% - 强调文字颜色 1" xfId="215"/>
    <cellStyle name="40% - 强调文字颜色 2" xfId="216"/>
    <cellStyle name="40% - 强调文字颜色 3" xfId="217"/>
    <cellStyle name="40% - 强调文字颜色 4" xfId="218"/>
    <cellStyle name="40% - 强调文字颜色 5" xfId="219"/>
    <cellStyle name="40% - 强调文字颜色 6" xfId="220"/>
    <cellStyle name="60% - Accent1 2" xfId="221"/>
    <cellStyle name="60% - Accent1 2 2" xfId="222"/>
    <cellStyle name="60% - Accent1 2 3" xfId="223"/>
    <cellStyle name="60% - Accent1 3" xfId="224"/>
    <cellStyle name="60% - Accent1 4" xfId="225"/>
    <cellStyle name="60% - Accent1 5" xfId="226"/>
    <cellStyle name="60% - Accent1 6" xfId="227"/>
    <cellStyle name="60% - Accent2 2" xfId="228"/>
    <cellStyle name="60% - Accent2 2 2" xfId="229"/>
    <cellStyle name="60% - Accent2 2 3" xfId="230"/>
    <cellStyle name="60% - Accent2 3" xfId="231"/>
    <cellStyle name="60% - Accent2 4" xfId="232"/>
    <cellStyle name="60% - Accent2 5" xfId="233"/>
    <cellStyle name="60% - Accent2 6" xfId="234"/>
    <cellStyle name="60% - Accent3 2" xfId="235"/>
    <cellStyle name="60% - Accent3 2 2" xfId="236"/>
    <cellStyle name="60% - Accent3 2 3" xfId="237"/>
    <cellStyle name="60% - Accent3 3" xfId="238"/>
    <cellStyle name="60% - Accent3 4" xfId="239"/>
    <cellStyle name="60% - Accent3 5" xfId="240"/>
    <cellStyle name="60% - Accent3 6" xfId="241"/>
    <cellStyle name="60% - Accent4 2" xfId="242"/>
    <cellStyle name="60% - Accent4 2 2" xfId="243"/>
    <cellStyle name="60% - Accent4 2 3" xfId="244"/>
    <cellStyle name="60% - Accent4 3" xfId="245"/>
    <cellStyle name="60% - Accent4 4" xfId="246"/>
    <cellStyle name="60% - Accent4 5" xfId="247"/>
    <cellStyle name="60% - Accent4 6" xfId="248"/>
    <cellStyle name="60% - Accent5 2" xfId="249"/>
    <cellStyle name="60% - Accent5 2 2" xfId="250"/>
    <cellStyle name="60% - Accent5 2 3" xfId="251"/>
    <cellStyle name="60% - Accent5 3" xfId="252"/>
    <cellStyle name="60% - Accent5 4" xfId="253"/>
    <cellStyle name="60% - Accent5 5" xfId="254"/>
    <cellStyle name="60% - Accent5 6" xfId="255"/>
    <cellStyle name="60% - Accent6 2" xfId="256"/>
    <cellStyle name="60% - Accent6 2 2" xfId="257"/>
    <cellStyle name="60% - Accent6 2 3" xfId="258"/>
    <cellStyle name="60% - Accent6 3" xfId="259"/>
    <cellStyle name="60% - Accent6 4" xfId="260"/>
    <cellStyle name="60% - Accent6 5" xfId="261"/>
    <cellStyle name="60% - Accent6 6" xfId="262"/>
    <cellStyle name="60% - ส่วนที่ถูกเน้น1 2" xfId="263"/>
    <cellStyle name="60% - ส่วนที่ถูกเน้น2 2" xfId="264"/>
    <cellStyle name="60% - ส่วนที่ถูกเน้น3 2" xfId="265"/>
    <cellStyle name="60% - ส่วนที่ถูกเน้น4 2" xfId="266"/>
    <cellStyle name="60% - ส่วนที่ถูกเน้น5 2" xfId="267"/>
    <cellStyle name="60% - ส่วนที่ถูกเน้น6 2" xfId="268"/>
    <cellStyle name="60% - 强调文字颜色 1" xfId="269"/>
    <cellStyle name="60% - 强调文字颜色 2" xfId="270"/>
    <cellStyle name="60% - 强调文字颜色 3" xfId="271"/>
    <cellStyle name="60% - 强调文字颜色 4" xfId="272"/>
    <cellStyle name="60% - 强调文字颜色 5" xfId="273"/>
    <cellStyle name="60% - 强调文字颜色 6" xfId="274"/>
    <cellStyle name="6Ab&amp;&amp;L&amp;&quot;Book Antiqua,Regular&quot;&amp;F. &amp;A&#10;&amp;D, &amp;Tb" xfId="275"/>
    <cellStyle name="75" xfId="276"/>
    <cellStyle name="A_x0001_" xfId="277"/>
    <cellStyle name="AA FRAME" xfId="278"/>
    <cellStyle name="AA HEADING" xfId="279"/>
    <cellStyle name="AA INITIALS" xfId="280"/>
    <cellStyle name="AA INPUT" xfId="281"/>
    <cellStyle name="AA LOCK" xfId="282"/>
    <cellStyle name="AA MGR NAME" xfId="283"/>
    <cellStyle name="AA NORMAL" xfId="284"/>
    <cellStyle name="AA NUMBER" xfId="285"/>
    <cellStyle name="AA NUMBER2" xfId="286"/>
    <cellStyle name="AA QUESTION" xfId="287"/>
    <cellStyle name="AA SHADE" xfId="288"/>
    <cellStyle name="abc" xfId="289"/>
    <cellStyle name="abc 2" xfId="290"/>
    <cellStyle name="abc 2 2" xfId="291"/>
    <cellStyle name="abc 3" xfId="292"/>
    <cellStyle name="Accent1 2" xfId="293"/>
    <cellStyle name="Accent1 2 2" xfId="294"/>
    <cellStyle name="Accent1 2 3" xfId="295"/>
    <cellStyle name="Accent1 3" xfId="296"/>
    <cellStyle name="Accent1 4" xfId="297"/>
    <cellStyle name="Accent1 5" xfId="298"/>
    <cellStyle name="Accent1 6" xfId="299"/>
    <cellStyle name="Accent2 2" xfId="300"/>
    <cellStyle name="Accent2 2 2" xfId="301"/>
    <cellStyle name="Accent2 2 3" xfId="302"/>
    <cellStyle name="Accent2 3" xfId="303"/>
    <cellStyle name="Accent2 4" xfId="304"/>
    <cellStyle name="Accent2 5" xfId="305"/>
    <cellStyle name="Accent2 6" xfId="306"/>
    <cellStyle name="Accent3 2" xfId="307"/>
    <cellStyle name="Accent3 2 2" xfId="308"/>
    <cellStyle name="Accent3 2 3" xfId="309"/>
    <cellStyle name="Accent3 3" xfId="310"/>
    <cellStyle name="Accent3 4" xfId="311"/>
    <cellStyle name="Accent3 5" xfId="312"/>
    <cellStyle name="Accent3 6" xfId="313"/>
    <cellStyle name="Accent4 2" xfId="314"/>
    <cellStyle name="Accent4 2 2" xfId="315"/>
    <cellStyle name="Accent4 2 3" xfId="316"/>
    <cellStyle name="Accent4 3" xfId="317"/>
    <cellStyle name="Accent4 4" xfId="318"/>
    <cellStyle name="Accent4 5" xfId="319"/>
    <cellStyle name="Accent4 6" xfId="320"/>
    <cellStyle name="Accent5 2" xfId="321"/>
    <cellStyle name="Accent5 2 2" xfId="322"/>
    <cellStyle name="Accent5 2 3" xfId="323"/>
    <cellStyle name="Accent5 3" xfId="324"/>
    <cellStyle name="Accent5 4" xfId="325"/>
    <cellStyle name="Accent5 5" xfId="326"/>
    <cellStyle name="Accent5 6" xfId="327"/>
    <cellStyle name="Accent6 2" xfId="328"/>
    <cellStyle name="Accent6 2 2" xfId="329"/>
    <cellStyle name="Accent6 2 3" xfId="330"/>
    <cellStyle name="Accent6 3" xfId="331"/>
    <cellStyle name="Accent6 4" xfId="332"/>
    <cellStyle name="Accent6 5" xfId="333"/>
    <cellStyle name="Accent6 6" xfId="334"/>
    <cellStyle name="amount" xfId="335"/>
    <cellStyle name="args.style" xfId="336"/>
    <cellStyle name="AutoFormat-Optionen" xfId="337"/>
    <cellStyle name="b" xfId="338"/>
    <cellStyle name="Bad 2" xfId="339"/>
    <cellStyle name="Bad 2 2" xfId="340"/>
    <cellStyle name="Bad 2 3" xfId="341"/>
    <cellStyle name="Bad 3" xfId="342"/>
    <cellStyle name="Bad 4" xfId="343"/>
    <cellStyle name="Bad 5" xfId="344"/>
    <cellStyle name="Bad 6" xfId="345"/>
    <cellStyle name="BL - Style2" xfId="346"/>
    <cellStyle name="Body" xfId="347"/>
    <cellStyle name="BOLD10 - Style1" xfId="348"/>
    <cellStyle name="BOLD12 - Style3" xfId="349"/>
    <cellStyle name="Calc Currency (0)" xfId="350"/>
    <cellStyle name="Calc Currency (0) 1" xfId="351"/>
    <cellStyle name="Calc Currency (0)_Copy of Fixed asset register-BITL form of January '05" xfId="352"/>
    <cellStyle name="Calc Currency (2)" xfId="353"/>
    <cellStyle name="Calc Currency (2) 1" xfId="354"/>
    <cellStyle name="Calc Currency (2) 1 10" xfId="355"/>
    <cellStyle name="Calc Currency (2) 1 2" xfId="356"/>
    <cellStyle name="Calc Currency (2) 1 3" xfId="357"/>
    <cellStyle name="Calc Currency (2) 1 4" xfId="358"/>
    <cellStyle name="Calc Currency (2) 1 5" xfId="359"/>
    <cellStyle name="Calc Currency (2) 1 6" xfId="360"/>
    <cellStyle name="Calc Currency (2) 1 7" xfId="361"/>
    <cellStyle name="Calc Currency (2) 1 8" xfId="362"/>
    <cellStyle name="Calc Currency (2) 1 9" xfId="363"/>
    <cellStyle name="Calc Currency (2) 10" xfId="364"/>
    <cellStyle name="Calc Currency (2) 2" xfId="365"/>
    <cellStyle name="Calc Currency (2) 3" xfId="366"/>
    <cellStyle name="Calc Currency (2) 4" xfId="367"/>
    <cellStyle name="Calc Currency (2) 5" xfId="368"/>
    <cellStyle name="Calc Currency (2) 6" xfId="369"/>
    <cellStyle name="Calc Currency (2) 7" xfId="370"/>
    <cellStyle name="Calc Currency (2) 8" xfId="371"/>
    <cellStyle name="Calc Currency (2) 9" xfId="372"/>
    <cellStyle name="Calc Percent (0)" xfId="373"/>
    <cellStyle name="Calc Percent (0) 1" xfId="374"/>
    <cellStyle name="Calc Percent (0) 1 10" xfId="375"/>
    <cellStyle name="Calc Percent (0) 1 2" xfId="376"/>
    <cellStyle name="Calc Percent (0) 1 3" xfId="377"/>
    <cellStyle name="Calc Percent (0) 1 4" xfId="378"/>
    <cellStyle name="Calc Percent (0) 1 5" xfId="379"/>
    <cellStyle name="Calc Percent (0) 1 6" xfId="380"/>
    <cellStyle name="Calc Percent (0) 1 7" xfId="381"/>
    <cellStyle name="Calc Percent (0) 1 8" xfId="382"/>
    <cellStyle name="Calc Percent (0) 1 9" xfId="383"/>
    <cellStyle name="Calc Percent (0) 10" xfId="384"/>
    <cellStyle name="Calc Percent (0) 2" xfId="385"/>
    <cellStyle name="Calc Percent (0) 3" xfId="386"/>
    <cellStyle name="Calc Percent (0) 4" xfId="387"/>
    <cellStyle name="Calc Percent (0) 5" xfId="388"/>
    <cellStyle name="Calc Percent (0) 6" xfId="389"/>
    <cellStyle name="Calc Percent (0) 7" xfId="390"/>
    <cellStyle name="Calc Percent (0) 8" xfId="391"/>
    <cellStyle name="Calc Percent (0) 9" xfId="392"/>
    <cellStyle name="Calc Percent (1)" xfId="393"/>
    <cellStyle name="Calc Percent (1) 1" xfId="394"/>
    <cellStyle name="Calc Percent (1) 1 10" xfId="395"/>
    <cellStyle name="Calc Percent (1) 1 2" xfId="396"/>
    <cellStyle name="Calc Percent (1) 1 3" xfId="397"/>
    <cellStyle name="Calc Percent (1) 1 4" xfId="398"/>
    <cellStyle name="Calc Percent (1) 1 5" xfId="399"/>
    <cellStyle name="Calc Percent (1) 1 6" xfId="400"/>
    <cellStyle name="Calc Percent (1) 1 7" xfId="401"/>
    <cellStyle name="Calc Percent (1) 1 8" xfId="402"/>
    <cellStyle name="Calc Percent (1) 1 9" xfId="403"/>
    <cellStyle name="Calc Percent (1) 10" xfId="404"/>
    <cellStyle name="Calc Percent (1) 2" xfId="405"/>
    <cellStyle name="Calc Percent (1) 3" xfId="406"/>
    <cellStyle name="Calc Percent (1) 4" xfId="407"/>
    <cellStyle name="Calc Percent (1) 5" xfId="408"/>
    <cellStyle name="Calc Percent (1) 6" xfId="409"/>
    <cellStyle name="Calc Percent (1) 7" xfId="410"/>
    <cellStyle name="Calc Percent (1) 8" xfId="411"/>
    <cellStyle name="Calc Percent (1) 9" xfId="412"/>
    <cellStyle name="Calc Percent (2)" xfId="413"/>
    <cellStyle name="Calc Percent (2) 1" xfId="414"/>
    <cellStyle name="Calc Percent (2) 1 10" xfId="415"/>
    <cellStyle name="Calc Percent (2) 1 2" xfId="416"/>
    <cellStyle name="Calc Percent (2) 1 3" xfId="417"/>
    <cellStyle name="Calc Percent (2) 1 4" xfId="418"/>
    <cellStyle name="Calc Percent (2) 1 5" xfId="419"/>
    <cellStyle name="Calc Percent (2) 1 6" xfId="420"/>
    <cellStyle name="Calc Percent (2) 1 7" xfId="421"/>
    <cellStyle name="Calc Percent (2) 1 8" xfId="422"/>
    <cellStyle name="Calc Percent (2) 1 9" xfId="423"/>
    <cellStyle name="Calc Percent (2) 10" xfId="424"/>
    <cellStyle name="Calc Percent (2) 2" xfId="425"/>
    <cellStyle name="Calc Percent (2) 3" xfId="426"/>
    <cellStyle name="Calc Percent (2) 4" xfId="427"/>
    <cellStyle name="Calc Percent (2) 5" xfId="428"/>
    <cellStyle name="Calc Percent (2) 6" xfId="429"/>
    <cellStyle name="Calc Percent (2) 7" xfId="430"/>
    <cellStyle name="Calc Percent (2) 8" xfId="431"/>
    <cellStyle name="Calc Percent (2) 9" xfId="432"/>
    <cellStyle name="Calc Units (0)" xfId="433"/>
    <cellStyle name="Calc Units (0) 1" xfId="434"/>
    <cellStyle name="Calc Units (0)_Copy of Fixed asset register-BITL form of January '05" xfId="435"/>
    <cellStyle name="Calc Units (1)" xfId="436"/>
    <cellStyle name="Calc Units (1) 1" xfId="437"/>
    <cellStyle name="Calc Units (1) 1 10" xfId="438"/>
    <cellStyle name="Calc Units (1) 1 2" xfId="439"/>
    <cellStyle name="Calc Units (1) 1 3" xfId="440"/>
    <cellStyle name="Calc Units (1) 1 4" xfId="441"/>
    <cellStyle name="Calc Units (1) 1 5" xfId="442"/>
    <cellStyle name="Calc Units (1) 1 6" xfId="443"/>
    <cellStyle name="Calc Units (1) 1 7" xfId="444"/>
    <cellStyle name="Calc Units (1) 1 8" xfId="445"/>
    <cellStyle name="Calc Units (1) 1 9" xfId="446"/>
    <cellStyle name="Calc Units (1) 10" xfId="447"/>
    <cellStyle name="Calc Units (1) 2" xfId="448"/>
    <cellStyle name="Calc Units (1) 3" xfId="449"/>
    <cellStyle name="Calc Units (1) 4" xfId="450"/>
    <cellStyle name="Calc Units (1) 5" xfId="451"/>
    <cellStyle name="Calc Units (1) 6" xfId="452"/>
    <cellStyle name="Calc Units (1) 7" xfId="453"/>
    <cellStyle name="Calc Units (1) 8" xfId="454"/>
    <cellStyle name="Calc Units (1) 9" xfId="455"/>
    <cellStyle name="Calc Units (2)" xfId="456"/>
    <cellStyle name="Calc Units (2) 1" xfId="457"/>
    <cellStyle name="Calc Units (2) 1 10" xfId="458"/>
    <cellStyle name="Calc Units (2) 1 2" xfId="459"/>
    <cellStyle name="Calc Units (2) 1 3" xfId="460"/>
    <cellStyle name="Calc Units (2) 1 4" xfId="461"/>
    <cellStyle name="Calc Units (2) 1 5" xfId="462"/>
    <cellStyle name="Calc Units (2) 1 6" xfId="463"/>
    <cellStyle name="Calc Units (2) 1 7" xfId="464"/>
    <cellStyle name="Calc Units (2) 1 8" xfId="465"/>
    <cellStyle name="Calc Units (2) 1 9" xfId="466"/>
    <cellStyle name="Calc Units (2) 10" xfId="467"/>
    <cellStyle name="Calc Units (2) 2" xfId="468"/>
    <cellStyle name="Calc Units (2) 3" xfId="469"/>
    <cellStyle name="Calc Units (2) 4" xfId="470"/>
    <cellStyle name="Calc Units (2) 5" xfId="471"/>
    <cellStyle name="Calc Units (2) 6" xfId="472"/>
    <cellStyle name="Calc Units (2) 7" xfId="473"/>
    <cellStyle name="Calc Units (2) 8" xfId="474"/>
    <cellStyle name="Calc Units (2) 9" xfId="475"/>
    <cellStyle name="Calculation 2" xfId="476"/>
    <cellStyle name="Calculation 2 2" xfId="477"/>
    <cellStyle name="Calculation 2 2 2" xfId="478"/>
    <cellStyle name="Calculation 2 3" xfId="479"/>
    <cellStyle name="Calculation 2 4" xfId="480"/>
    <cellStyle name="Calculation 2 5" xfId="481"/>
    <cellStyle name="Calculation 3" xfId="482"/>
    <cellStyle name="Calculation 3 2" xfId="483"/>
    <cellStyle name="Calculation 3 2 2" xfId="484"/>
    <cellStyle name="Calculation 3 3" xfId="485"/>
    <cellStyle name="Calculation 4" xfId="486"/>
    <cellStyle name="Calculation 4 2" xfId="487"/>
    <cellStyle name="Calculation 5" xfId="488"/>
    <cellStyle name="Calculation 6" xfId="489"/>
    <cellStyle name="Calculation 7" xfId="490"/>
    <cellStyle name="Category" xfId="491"/>
    <cellStyle name="Check Cell 2" xfId="492"/>
    <cellStyle name="Check Cell 2 2" xfId="493"/>
    <cellStyle name="Check Cell 2 3" xfId="494"/>
    <cellStyle name="Check Cell 3" xfId="495"/>
    <cellStyle name="Check Cell 4" xfId="496"/>
    <cellStyle name="Check Cell 5" xfId="497"/>
    <cellStyle name="Check Cell 6" xfId="498"/>
    <cellStyle name="Col heading" xfId="499"/>
    <cellStyle name="Column Heading" xfId="500"/>
    <cellStyle name="Comma" xfId="1" builtinId="3"/>
    <cellStyle name="Comma  - Style1" xfId="501"/>
    <cellStyle name="Comma  - Style2" xfId="502"/>
    <cellStyle name="Comma  - Style3" xfId="503"/>
    <cellStyle name="Comma  - Style4" xfId="504"/>
    <cellStyle name="Comma  - Style5" xfId="505"/>
    <cellStyle name="Comma  - Style6" xfId="506"/>
    <cellStyle name="Comma  - Style7" xfId="507"/>
    <cellStyle name="Comma  - Style8" xfId="508"/>
    <cellStyle name="Comma (0.0)" xfId="509"/>
    <cellStyle name="Comma (0.00)" xfId="510"/>
    <cellStyle name="Comma (hidden)" xfId="511"/>
    <cellStyle name="Comma (index)" xfId="512"/>
    <cellStyle name="Comma [00]" xfId="513"/>
    <cellStyle name="Comma [00] 1" xfId="514"/>
    <cellStyle name="Comma [00] 1 10" xfId="515"/>
    <cellStyle name="Comma [00] 1 2" xfId="516"/>
    <cellStyle name="Comma [00] 1 3" xfId="517"/>
    <cellStyle name="Comma [00] 1 4" xfId="518"/>
    <cellStyle name="Comma [00] 1 5" xfId="519"/>
    <cellStyle name="Comma [00] 1 6" xfId="520"/>
    <cellStyle name="Comma [00] 1 7" xfId="521"/>
    <cellStyle name="Comma [00] 1 8" xfId="522"/>
    <cellStyle name="Comma [00] 1 9" xfId="523"/>
    <cellStyle name="Comma [00] 10" xfId="524"/>
    <cellStyle name="Comma [00] 2" xfId="525"/>
    <cellStyle name="Comma [00] 3" xfId="526"/>
    <cellStyle name="Comma [00] 4" xfId="527"/>
    <cellStyle name="Comma [00] 5" xfId="528"/>
    <cellStyle name="Comma [00] 6" xfId="529"/>
    <cellStyle name="Comma [00] 7" xfId="530"/>
    <cellStyle name="Comma [00] 8" xfId="531"/>
    <cellStyle name="Comma [00] 9" xfId="532"/>
    <cellStyle name="Comma 10" xfId="533"/>
    <cellStyle name="Comma 11" xfId="534"/>
    <cellStyle name="Comma 12" xfId="535"/>
    <cellStyle name="Comma 13" xfId="536"/>
    <cellStyle name="Comma 14" xfId="537"/>
    <cellStyle name="Comma 15" xfId="538"/>
    <cellStyle name="Comma 15 2 2" xfId="539"/>
    <cellStyle name="Comma 16" xfId="540"/>
    <cellStyle name="Comma 17" xfId="541"/>
    <cellStyle name="Comma 18" xfId="542"/>
    <cellStyle name="Comma 18 2" xfId="543"/>
    <cellStyle name="Comma 19" xfId="544"/>
    <cellStyle name="Comma 2" xfId="545"/>
    <cellStyle name="Comma 2 10" xfId="546"/>
    <cellStyle name="Comma 2 11" xfId="547"/>
    <cellStyle name="Comma 2 12" xfId="548"/>
    <cellStyle name="Comma 2 13" xfId="549"/>
    <cellStyle name="Comma 2 14" xfId="550"/>
    <cellStyle name="Comma 2 2" xfId="551"/>
    <cellStyle name="Comma 2 2 2" xfId="552"/>
    <cellStyle name="Comma 2 2 2 2" xfId="553"/>
    <cellStyle name="Comma 2 2 2 3" xfId="554"/>
    <cellStyle name="Comma 2 2 2 4" xfId="555"/>
    <cellStyle name="Comma 2 2 2 5" xfId="556"/>
    <cellStyle name="Comma 2 2 3" xfId="557"/>
    <cellStyle name="Comma 2 2 4" xfId="558"/>
    <cellStyle name="Comma 2 2 5" xfId="559"/>
    <cellStyle name="Comma 2 2 6" xfId="560"/>
    <cellStyle name="Comma 2 2 7" xfId="561"/>
    <cellStyle name="Comma 2 3" xfId="562"/>
    <cellStyle name="Comma 2 4" xfId="563"/>
    <cellStyle name="Comma 2 5" xfId="564"/>
    <cellStyle name="Comma 2 6" xfId="565"/>
    <cellStyle name="Comma 2 7" xfId="566"/>
    <cellStyle name="Comma 2 8" xfId="567"/>
    <cellStyle name="Comma 2 9" xfId="568"/>
    <cellStyle name="Comma 20" xfId="569"/>
    <cellStyle name="Comma 20 2" xfId="570"/>
    <cellStyle name="Comma 25" xfId="571"/>
    <cellStyle name="Comma 3" xfId="572"/>
    <cellStyle name="Comma 3 2" xfId="3"/>
    <cellStyle name="Comma 3 3" xfId="573"/>
    <cellStyle name="Comma 4" xfId="574"/>
    <cellStyle name="Comma 4 2" xfId="575"/>
    <cellStyle name="Comma 4 2 2" xfId="576"/>
    <cellStyle name="Comma 4 2 2 2" xfId="577"/>
    <cellStyle name="Comma 4 2 2 3" xfId="578"/>
    <cellStyle name="Comma 4 2 2 4" xfId="579"/>
    <cellStyle name="Comma 4 2 2 5" xfId="580"/>
    <cellStyle name="Comma 4 2 2 6" xfId="581"/>
    <cellStyle name="Comma 4 2 2 7" xfId="582"/>
    <cellStyle name="Comma 4 2 2 8" xfId="583"/>
    <cellStyle name="Comma 4 2 3" xfId="584"/>
    <cellStyle name="Comma 4 2 4" xfId="585"/>
    <cellStyle name="Comma 4 2 5" xfId="586"/>
    <cellStyle name="Comma 4 2 6" xfId="587"/>
    <cellStyle name="Comma 4 2 7" xfId="588"/>
    <cellStyle name="Comma 4 2 8" xfId="589"/>
    <cellStyle name="Comma 4 2 9" xfId="590"/>
    <cellStyle name="Comma 4 3" xfId="591"/>
    <cellStyle name="Comma 4 4" xfId="592"/>
    <cellStyle name="Comma 4 5" xfId="593"/>
    <cellStyle name="Comma 4 6" xfId="594"/>
    <cellStyle name="Comma 4 7" xfId="595"/>
    <cellStyle name="Comma 4 8" xfId="596"/>
    <cellStyle name="Comma 5" xfId="597"/>
    <cellStyle name="Comma 5 2" xfId="598"/>
    <cellStyle name="Comma 5 3" xfId="599"/>
    <cellStyle name="Comma 5 4" xfId="600"/>
    <cellStyle name="Comma 5 5" xfId="601"/>
    <cellStyle name="Comma 6" xfId="602"/>
    <cellStyle name="Comma 6 2" xfId="603"/>
    <cellStyle name="Comma 6 3" xfId="604"/>
    <cellStyle name="Comma 6 4" xfId="605"/>
    <cellStyle name="Comma 6 5" xfId="606"/>
    <cellStyle name="Comma 6 6" xfId="607"/>
    <cellStyle name="Comma 6 7" xfId="608"/>
    <cellStyle name="Comma 6 8" xfId="609"/>
    <cellStyle name="Comma 7" xfId="610"/>
    <cellStyle name="Comma 7 2" xfId="611"/>
    <cellStyle name="Comma 7 3" xfId="612"/>
    <cellStyle name="Comma 7 4" xfId="613"/>
    <cellStyle name="Comma 7 5" xfId="614"/>
    <cellStyle name="Comma 7 6" xfId="615"/>
    <cellStyle name="Comma 7 7" xfId="616"/>
    <cellStyle name="Comma 7 8" xfId="617"/>
    <cellStyle name="Comma 7 9" xfId="618"/>
    <cellStyle name="Comma 9" xfId="619"/>
    <cellStyle name="Comma 9 2" xfId="620"/>
    <cellStyle name="Comma 9 3" xfId="621"/>
    <cellStyle name="comma zerodec" xfId="622"/>
    <cellStyle name="Comma0" xfId="623"/>
    <cellStyle name="Comma0 10" xfId="624"/>
    <cellStyle name="Comma0 2" xfId="625"/>
    <cellStyle name="Comma0 3" xfId="626"/>
    <cellStyle name="Comma0 4" xfId="627"/>
    <cellStyle name="Comma0 5" xfId="628"/>
    <cellStyle name="Comma0 6" xfId="629"/>
    <cellStyle name="Comma0 7" xfId="630"/>
    <cellStyle name="Comma0 8" xfId="631"/>
    <cellStyle name="Comma0 9" xfId="632"/>
    <cellStyle name="company_title" xfId="633"/>
    <cellStyle name="Copied" xfId="634"/>
    <cellStyle name="COST1" xfId="635"/>
    <cellStyle name="Cover Date" xfId="636"/>
    <cellStyle name="Cover Subtitle" xfId="637"/>
    <cellStyle name="Cover Title" xfId="638"/>
    <cellStyle name="Curpency_FGCOST-1_TCC-LCASH" xfId="639"/>
    <cellStyle name="Curren - Style3" xfId="640"/>
    <cellStyle name="Curren - Style4" xfId="641"/>
    <cellStyle name="Currency (hidden)" xfId="642"/>
    <cellStyle name="Currency [00]" xfId="643"/>
    <cellStyle name="Currency [00] 1" xfId="644"/>
    <cellStyle name="Currency [00] 1 10" xfId="645"/>
    <cellStyle name="Currency [00] 1 2" xfId="646"/>
    <cellStyle name="Currency [00] 1 3" xfId="647"/>
    <cellStyle name="Currency [00] 1 4" xfId="648"/>
    <cellStyle name="Currency [00] 1 5" xfId="649"/>
    <cellStyle name="Currency [00] 1 6" xfId="650"/>
    <cellStyle name="Currency [00] 1 7" xfId="651"/>
    <cellStyle name="Currency [00] 1 8" xfId="652"/>
    <cellStyle name="Currency [00] 1 9" xfId="653"/>
    <cellStyle name="Currency [00] 10" xfId="654"/>
    <cellStyle name="Currency [00] 2" xfId="655"/>
    <cellStyle name="Currency [00] 3" xfId="656"/>
    <cellStyle name="Currency [00] 4" xfId="657"/>
    <cellStyle name="Currency [00] 5" xfId="658"/>
    <cellStyle name="Currency [00] 6" xfId="659"/>
    <cellStyle name="Currency [00] 7" xfId="660"/>
    <cellStyle name="Currency [00] 8" xfId="661"/>
    <cellStyle name="Currency [00] 9" xfId="662"/>
    <cellStyle name="Currency 2" xfId="663"/>
    <cellStyle name="Currency 3" xfId="664"/>
    <cellStyle name="Currency Heading" xfId="665"/>
    <cellStyle name="Currency RM" xfId="666"/>
    <cellStyle name="Currency RM[0]" xfId="667"/>
    <cellStyle name="Currency,US$" xfId="668"/>
    <cellStyle name="Currency[0.0000]" xfId="669"/>
    <cellStyle name="Currency0" xfId="670"/>
    <cellStyle name="Currency0 10" xfId="671"/>
    <cellStyle name="Currency0 2" xfId="672"/>
    <cellStyle name="Currency0 3" xfId="673"/>
    <cellStyle name="Currency0 4" xfId="674"/>
    <cellStyle name="Currency0 5" xfId="675"/>
    <cellStyle name="Currency0 6" xfId="676"/>
    <cellStyle name="Currency0 7" xfId="677"/>
    <cellStyle name="Currency0 8" xfId="678"/>
    <cellStyle name="Currency0 9" xfId="679"/>
    <cellStyle name="Currency1" xfId="680"/>
    <cellStyle name="Date" xfId="681"/>
    <cellStyle name="Date 10" xfId="682"/>
    <cellStyle name="Date 2" xfId="683"/>
    <cellStyle name="Date 3" xfId="684"/>
    <cellStyle name="Date 4" xfId="685"/>
    <cellStyle name="Date 5" xfId="686"/>
    <cellStyle name="Date 6" xfId="687"/>
    <cellStyle name="Date 7" xfId="688"/>
    <cellStyle name="Date 8" xfId="689"/>
    <cellStyle name="Date 9" xfId="690"/>
    <cellStyle name="Date Short" xfId="691"/>
    <cellStyle name="Date Short 1" xfId="692"/>
    <cellStyle name="Date Short_Copy of Fixed asset register-BITL form of January '05" xfId="693"/>
    <cellStyle name="Date_Achieva Tech -  Extended IS" xfId="694"/>
    <cellStyle name="DateHeading" xfId="695"/>
    <cellStyle name="Define your own named style" xfId="696"/>
    <cellStyle name="DELTA" xfId="697"/>
    <cellStyle name="Dezimal [0]_PLDT" xfId="698"/>
    <cellStyle name="Dezimal_PLDT" xfId="699"/>
    <cellStyle name="Dollar (zero dec)" xfId="700"/>
    <cellStyle name="Draw lines around data in range" xfId="701"/>
    <cellStyle name="Draw lines around data in range 2" xfId="702"/>
    <cellStyle name="Draw lines around data in range 2 2" xfId="703"/>
    <cellStyle name="Draw lines around data in range 3" xfId="704"/>
    <cellStyle name="Draw shadow and lines within range" xfId="705"/>
    <cellStyle name="Draw shadow and lines within range 2" xfId="706"/>
    <cellStyle name="Draw shadow and lines within range 2 2" xfId="707"/>
    <cellStyle name="Draw shadow and lines within range 3" xfId="708"/>
    <cellStyle name="E&amp;Y House" xfId="709"/>
    <cellStyle name="Emphasis 1" xfId="710"/>
    <cellStyle name="Emphasis 2" xfId="711"/>
    <cellStyle name="Emphasis 3" xfId="712"/>
    <cellStyle name="ency [0]_laroux" xfId="713"/>
    <cellStyle name="Enlarge title text, yellow on blue" xfId="714"/>
    <cellStyle name="Enter Currency (0)" xfId="715"/>
    <cellStyle name="Enter Currency (0) 1" xfId="716"/>
    <cellStyle name="Enter Currency (0)_Copy of Fixed asset register-BITL form of January '05" xfId="717"/>
    <cellStyle name="Enter Currency (2)" xfId="718"/>
    <cellStyle name="Enter Currency (2) 1" xfId="719"/>
    <cellStyle name="Enter Currency (2) 10" xfId="720"/>
    <cellStyle name="Enter Currency (2) 2" xfId="721"/>
    <cellStyle name="Enter Currency (2) 3" xfId="722"/>
    <cellStyle name="Enter Currency (2) 4" xfId="723"/>
    <cellStyle name="Enter Currency (2) 5" xfId="724"/>
    <cellStyle name="Enter Currency (2) 6" xfId="725"/>
    <cellStyle name="Enter Currency (2) 7" xfId="726"/>
    <cellStyle name="Enter Currency (2) 8" xfId="727"/>
    <cellStyle name="Enter Currency (2) 9" xfId="728"/>
    <cellStyle name="Enter Units (0)" xfId="729"/>
    <cellStyle name="Enter Units (0) 1" xfId="730"/>
    <cellStyle name="Enter Units (0)_Copy of Fixed asset register-BITL form of January '05" xfId="731"/>
    <cellStyle name="Enter Units (1)" xfId="732"/>
    <cellStyle name="Enter Units (1) 1" xfId="733"/>
    <cellStyle name="Enter Units (1) 1 10" xfId="734"/>
    <cellStyle name="Enter Units (1) 1 2" xfId="735"/>
    <cellStyle name="Enter Units (1) 1 3" xfId="736"/>
    <cellStyle name="Enter Units (1) 1 4" xfId="737"/>
    <cellStyle name="Enter Units (1) 1 5" xfId="738"/>
    <cellStyle name="Enter Units (1) 1 6" xfId="739"/>
    <cellStyle name="Enter Units (1) 1 7" xfId="740"/>
    <cellStyle name="Enter Units (1) 1 8" xfId="741"/>
    <cellStyle name="Enter Units (1) 1 9" xfId="742"/>
    <cellStyle name="Enter Units (1) 10" xfId="743"/>
    <cellStyle name="Enter Units (1) 2" xfId="744"/>
    <cellStyle name="Enter Units (1) 3" xfId="745"/>
    <cellStyle name="Enter Units (1) 4" xfId="746"/>
    <cellStyle name="Enter Units (1) 5" xfId="747"/>
    <cellStyle name="Enter Units (1) 6" xfId="748"/>
    <cellStyle name="Enter Units (1) 7" xfId="749"/>
    <cellStyle name="Enter Units (1) 8" xfId="750"/>
    <cellStyle name="Enter Units (1) 9" xfId="751"/>
    <cellStyle name="Enter Units (2)" xfId="752"/>
    <cellStyle name="Enter Units (2) 1" xfId="753"/>
    <cellStyle name="Enter Units (2) 1 10" xfId="754"/>
    <cellStyle name="Enter Units (2) 1 2" xfId="755"/>
    <cellStyle name="Enter Units (2) 1 3" xfId="756"/>
    <cellStyle name="Enter Units (2) 1 4" xfId="757"/>
    <cellStyle name="Enter Units (2) 1 5" xfId="758"/>
    <cellStyle name="Enter Units (2) 1 6" xfId="759"/>
    <cellStyle name="Enter Units (2) 1 7" xfId="760"/>
    <cellStyle name="Enter Units (2) 1 8" xfId="761"/>
    <cellStyle name="Enter Units (2) 1 9" xfId="762"/>
    <cellStyle name="Enter Units (2) 10" xfId="763"/>
    <cellStyle name="Enter Units (2) 2" xfId="764"/>
    <cellStyle name="Enter Units (2) 3" xfId="765"/>
    <cellStyle name="Enter Units (2) 4" xfId="766"/>
    <cellStyle name="Enter Units (2) 5" xfId="767"/>
    <cellStyle name="Enter Units (2) 6" xfId="768"/>
    <cellStyle name="Enter Units (2) 7" xfId="769"/>
    <cellStyle name="Enter Units (2) 8" xfId="770"/>
    <cellStyle name="Enter Units (2) 9" xfId="771"/>
    <cellStyle name="Entered" xfId="772"/>
    <cellStyle name="Euro" xfId="773"/>
    <cellStyle name="Euro 2" xfId="774"/>
    <cellStyle name="Explanatory Text 2" xfId="775"/>
    <cellStyle name="Explanatory Text 2 2" xfId="776"/>
    <cellStyle name="Explanatory Text 2 3" xfId="777"/>
    <cellStyle name="Explanatory Text 3" xfId="778"/>
    <cellStyle name="Explanatory Text 4" xfId="779"/>
    <cellStyle name="Explanatory Text 5" xfId="780"/>
    <cellStyle name="Explanatory Text 6" xfId="781"/>
    <cellStyle name="Fixed" xfId="782"/>
    <cellStyle name="Fixed 10" xfId="783"/>
    <cellStyle name="Fixed 2" xfId="784"/>
    <cellStyle name="Fixed 3" xfId="785"/>
    <cellStyle name="Fixed 4" xfId="786"/>
    <cellStyle name="Fixed 5" xfId="787"/>
    <cellStyle name="Fixed 6" xfId="788"/>
    <cellStyle name="Fixed 7" xfId="789"/>
    <cellStyle name="Fixed 8" xfId="790"/>
    <cellStyle name="Fixed 9" xfId="791"/>
    <cellStyle name="Footer SBILogo1" xfId="792"/>
    <cellStyle name="Footer SBILogo2" xfId="793"/>
    <cellStyle name="Footnote" xfId="794"/>
    <cellStyle name="Footnote Reference" xfId="795"/>
    <cellStyle name="Footnote_AJFraksa LEAD 30.9.2004" xfId="796"/>
    <cellStyle name="Format a column of totals" xfId="797"/>
    <cellStyle name="Format a row of totals" xfId="798"/>
    <cellStyle name="Format a row of totals 2" xfId="799"/>
    <cellStyle name="Format a row of totals 2 2" xfId="800"/>
    <cellStyle name="Format a row of totals 3" xfId="801"/>
    <cellStyle name="Format Number Column" xfId="802"/>
    <cellStyle name="Format text as bold, black on yello" xfId="803"/>
    <cellStyle name="Format text as bold, black on yello 2" xfId="804"/>
    <cellStyle name="Format text as bold, black on yello 2 2" xfId="805"/>
    <cellStyle name="Format text as bold, black on yello 3" xfId="806"/>
    <cellStyle name="Formula $" xfId="807"/>
    <cellStyle name="Good 2" xfId="808"/>
    <cellStyle name="Good 2 2" xfId="809"/>
    <cellStyle name="Good 2 3" xfId="810"/>
    <cellStyle name="Good 3" xfId="811"/>
    <cellStyle name="Good 4" xfId="812"/>
    <cellStyle name="Good 5" xfId="813"/>
    <cellStyle name="Good 6" xfId="814"/>
    <cellStyle name="Grey" xfId="815"/>
    <cellStyle name="Grey 2" xfId="816"/>
    <cellStyle name="Grey 3" xfId="817"/>
    <cellStyle name="gs]_x000d_&#10;Window=23,56,584,348, , ,1_x000d_&#10;dir1=0,0,491,191,-1,-1,1,30,201,1905,245,H:\WINDOWS\*.*_x000d_&#10;dir10=44,44,544,323," xfId="818"/>
    <cellStyle name="gs]_x000d_&#10;Window=23,56,584,348, , ,1_x000d_&#10;dir1=0,0,491,191,-1,-1,1,30,201,1905,245,H:\WINDOWS\*.*_x000d_&#10;dir10=44,44,544,323, 10" xfId="819"/>
    <cellStyle name="gs]_x000d_&#10;Window=23,56,584,348, , ,1_x000d_&#10;dir1=0,0,491,191,-1,-1,1,30,201,1905,245,H:\WINDOWS\*.*_x000d_&#10;dir10=44,44,544,323, 2" xfId="820"/>
    <cellStyle name="gs]_x000d_&#10;Window=23,56,584,348, , ,1_x000d_&#10;dir1=0,0,491,191,-1,-1,1,30,201,1905,245,H:\WINDOWS\*.*_x000d_&#10;dir10=44,44,544,323, 3" xfId="821"/>
    <cellStyle name="gs]_x000d_&#10;Window=23,56,584,348, , ,1_x000d_&#10;dir1=0,0,491,191,-1,-1,1,30,201,1905,245,H:\WINDOWS\*.*_x000d_&#10;dir10=44,44,544,323, 4" xfId="822"/>
    <cellStyle name="gs]_x000d_&#10;Window=23,56,584,348, , ,1_x000d_&#10;dir1=0,0,491,191,-1,-1,1,30,201,1905,245,H:\WINDOWS\*.*_x000d_&#10;dir10=44,44,544,323, 5" xfId="823"/>
    <cellStyle name="gs]_x000d_&#10;Window=23,56,584,348, , ,1_x000d_&#10;dir1=0,0,491,191,-1,-1,1,30,201,1905,245,H:\WINDOWS\*.*_x000d_&#10;dir10=44,44,544,323, 6" xfId="824"/>
    <cellStyle name="gs]_x000d_&#10;Window=23,56,584,348, , ,1_x000d_&#10;dir1=0,0,491,191,-1,-1,1,30,201,1905,245,H:\WINDOWS\*.*_x000d_&#10;dir10=44,44,544,323, 7" xfId="825"/>
    <cellStyle name="gs]_x000d_&#10;Window=23,56,584,348, , ,1_x000d_&#10;dir1=0,0,491,191,-1,-1,1,30,201,1905,245,H:\WINDOWS\*.*_x000d_&#10;dir10=44,44,544,323, 8" xfId="826"/>
    <cellStyle name="gs]_x000d_&#10;Window=23,56,584,348, , ,1_x000d_&#10;dir1=0,0,491,191,-1,-1,1,30,201,1905,245,H:\WINDOWS\*.*_x000d_&#10;dir10=44,44,544,323, 9" xfId="827"/>
    <cellStyle name="Header" xfId="828"/>
    <cellStyle name="Header Draft Stamp" xfId="829"/>
    <cellStyle name="Header_AJFraksa LEAD 30.9.2004" xfId="830"/>
    <cellStyle name="Header1" xfId="831"/>
    <cellStyle name="Header1 1" xfId="832"/>
    <cellStyle name="Header1 1 10" xfId="833"/>
    <cellStyle name="Header1 1 2" xfId="834"/>
    <cellStyle name="Header1 1 3" xfId="835"/>
    <cellStyle name="Header1 1 4" xfId="836"/>
    <cellStyle name="Header1 1 5" xfId="837"/>
    <cellStyle name="Header1 1 6" xfId="838"/>
    <cellStyle name="Header1 1 7" xfId="839"/>
    <cellStyle name="Header1 1 8" xfId="840"/>
    <cellStyle name="Header1 1 9" xfId="841"/>
    <cellStyle name="Header1_Book1" xfId="842"/>
    <cellStyle name="Header2" xfId="843"/>
    <cellStyle name="Header2 1" xfId="844"/>
    <cellStyle name="Header2 1 10" xfId="845"/>
    <cellStyle name="Header2 1 2" xfId="846"/>
    <cellStyle name="Header2 1 3" xfId="847"/>
    <cellStyle name="Header2 1 4" xfId="848"/>
    <cellStyle name="Header2 1 5" xfId="849"/>
    <cellStyle name="Header2 1 6" xfId="850"/>
    <cellStyle name="Header2 1 7" xfId="851"/>
    <cellStyle name="Header2 1 8" xfId="852"/>
    <cellStyle name="Header2 1 9" xfId="853"/>
    <cellStyle name="Header2 2" xfId="854"/>
    <cellStyle name="Header2 2 2" xfId="855"/>
    <cellStyle name="Header2 3" xfId="856"/>
    <cellStyle name="Header2_Book1" xfId="857"/>
    <cellStyle name="Heading" xfId="858"/>
    <cellStyle name="Heading 1 2" xfId="859"/>
    <cellStyle name="Heading 1 2 2" xfId="860"/>
    <cellStyle name="Heading 1 2 3" xfId="861"/>
    <cellStyle name="Heading 1 3" xfId="862"/>
    <cellStyle name="Heading 1 4" xfId="863"/>
    <cellStyle name="Heading 1 5" xfId="864"/>
    <cellStyle name="Heading 1 6" xfId="865"/>
    <cellStyle name="Heading 1 Above" xfId="866"/>
    <cellStyle name="Heading 1+" xfId="867"/>
    <cellStyle name="Heading 2 2" xfId="868"/>
    <cellStyle name="Heading 2 2 2" xfId="869"/>
    <cellStyle name="Heading 2 2 3" xfId="870"/>
    <cellStyle name="Heading 2 3" xfId="871"/>
    <cellStyle name="Heading 2 4" xfId="872"/>
    <cellStyle name="Heading 2 5" xfId="873"/>
    <cellStyle name="Heading 2 6" xfId="874"/>
    <cellStyle name="Heading 2 Below" xfId="875"/>
    <cellStyle name="Heading 2+" xfId="876"/>
    <cellStyle name="Heading 3 2" xfId="877"/>
    <cellStyle name="Heading 3 2 2" xfId="878"/>
    <cellStyle name="Heading 3 2 3" xfId="879"/>
    <cellStyle name="Heading 3 3" xfId="880"/>
    <cellStyle name="Heading 3 4" xfId="881"/>
    <cellStyle name="Heading 3 5" xfId="882"/>
    <cellStyle name="Heading 3 6" xfId="883"/>
    <cellStyle name="Heading 3+" xfId="884"/>
    <cellStyle name="Heading 4 2" xfId="885"/>
    <cellStyle name="Heading 4 2 2" xfId="886"/>
    <cellStyle name="Heading 4 2 3" xfId="887"/>
    <cellStyle name="Heading 4 3" xfId="888"/>
    <cellStyle name="Heading 4 4" xfId="889"/>
    <cellStyle name="Heading 4 5" xfId="890"/>
    <cellStyle name="Heading 4 6" xfId="891"/>
    <cellStyle name="HEADING1" xfId="892"/>
    <cellStyle name="HEADING2" xfId="893"/>
    <cellStyle name="HEADING2 10" xfId="894"/>
    <cellStyle name="HEADING2 2" xfId="895"/>
    <cellStyle name="HEADING2 3" xfId="896"/>
    <cellStyle name="HEADING2 4" xfId="897"/>
    <cellStyle name="HEADING2 5" xfId="898"/>
    <cellStyle name="HEADING2 6" xfId="899"/>
    <cellStyle name="HEADING2 7" xfId="900"/>
    <cellStyle name="HEADING2 8" xfId="901"/>
    <cellStyle name="HEADING2 9" xfId="902"/>
    <cellStyle name="Hidden" xfId="903"/>
    <cellStyle name="Hyperlink 1" xfId="904"/>
    <cellStyle name="Hyperlink 2" xfId="905"/>
    <cellStyle name="Hyperlink 2 2" xfId="906"/>
    <cellStyle name="Hyperlink 2 3" xfId="907"/>
    <cellStyle name="Hyperlink 3" xfId="908"/>
    <cellStyle name="Hyperlink 4" xfId="909"/>
    <cellStyle name="Hyperlink 5" xfId="910"/>
    <cellStyle name="Input [yellow]" xfId="911"/>
    <cellStyle name="Input [yellow] 2" xfId="912"/>
    <cellStyle name="Input [yellow] 2 2" xfId="913"/>
    <cellStyle name="Input [yellow] 2 2 2" xfId="914"/>
    <cellStyle name="Input [yellow] 2 3" xfId="915"/>
    <cellStyle name="Input [yellow] 3" xfId="916"/>
    <cellStyle name="Input [yellow] 3 2" xfId="917"/>
    <cellStyle name="Input [yellow] 3 2 2" xfId="918"/>
    <cellStyle name="Input [yellow] 3 3" xfId="919"/>
    <cellStyle name="Input [yellow] 4" xfId="920"/>
    <cellStyle name="Input [yellow] 4 2" xfId="921"/>
    <cellStyle name="Input [yellow] 5" xfId="922"/>
    <cellStyle name="Input 2" xfId="923"/>
    <cellStyle name="Input 2 2" xfId="924"/>
    <cellStyle name="Input 2 2 2" xfId="925"/>
    <cellStyle name="Input 2 3" xfId="926"/>
    <cellStyle name="Input 2 4" xfId="927"/>
    <cellStyle name="Input 2 5" xfId="928"/>
    <cellStyle name="Input 3" xfId="929"/>
    <cellStyle name="Input 3 2" xfId="930"/>
    <cellStyle name="Input 3 2 2" xfId="931"/>
    <cellStyle name="Input 3 3" xfId="932"/>
    <cellStyle name="Input 4" xfId="933"/>
    <cellStyle name="Input 4 2" xfId="934"/>
    <cellStyle name="Input 5" xfId="935"/>
    <cellStyle name="Input 6" xfId="936"/>
    <cellStyle name="Input 7" xfId="937"/>
    <cellStyle name="Input 8" xfId="938"/>
    <cellStyle name="Input Cells" xfId="939"/>
    <cellStyle name="Interest p.a." xfId="940"/>
    <cellStyle name="KPMG Heading 1" xfId="941"/>
    <cellStyle name="KPMG Heading 2" xfId="942"/>
    <cellStyle name="KPMG Heading 3" xfId="943"/>
    <cellStyle name="KPMG Heading 4" xfId="944"/>
    <cellStyle name="KPMG Normal" xfId="945"/>
    <cellStyle name="KPMG Normal Text" xfId="946"/>
    <cellStyle name="KPMG Normal_สรุป Provision กลุ่ม TRU" xfId="947"/>
    <cellStyle name="l,Bold&quot;&amp;18BBb_x0001_" xfId="948"/>
    <cellStyle name="Link Currency (0)" xfId="949"/>
    <cellStyle name="Link Currency (0) 1" xfId="950"/>
    <cellStyle name="Link Currency (0)_Copy of Fixed asset register-BITL form of January '05" xfId="951"/>
    <cellStyle name="Link Currency (2)" xfId="952"/>
    <cellStyle name="Link Currency (2) 1" xfId="953"/>
    <cellStyle name="Link Currency (2) 1 10" xfId="954"/>
    <cellStyle name="Link Currency (2) 1 2" xfId="955"/>
    <cellStyle name="Link Currency (2) 1 3" xfId="956"/>
    <cellStyle name="Link Currency (2) 1 4" xfId="957"/>
    <cellStyle name="Link Currency (2) 1 5" xfId="958"/>
    <cellStyle name="Link Currency (2) 1 6" xfId="959"/>
    <cellStyle name="Link Currency (2) 1 7" xfId="960"/>
    <cellStyle name="Link Currency (2) 1 8" xfId="961"/>
    <cellStyle name="Link Currency (2) 1 9" xfId="962"/>
    <cellStyle name="Link Currency (2) 10" xfId="963"/>
    <cellStyle name="Link Currency (2) 2" xfId="964"/>
    <cellStyle name="Link Currency (2) 3" xfId="965"/>
    <cellStyle name="Link Currency (2) 4" xfId="966"/>
    <cellStyle name="Link Currency (2) 5" xfId="967"/>
    <cellStyle name="Link Currency (2) 6" xfId="968"/>
    <cellStyle name="Link Currency (2) 7" xfId="969"/>
    <cellStyle name="Link Currency (2) 8" xfId="970"/>
    <cellStyle name="Link Currency (2) 9" xfId="971"/>
    <cellStyle name="Link Units (0)" xfId="972"/>
    <cellStyle name="Link Units (0) 1" xfId="973"/>
    <cellStyle name="Link Units (0)_Copy of Fixed asset register-BITL form of January '05" xfId="974"/>
    <cellStyle name="Link Units (1)" xfId="975"/>
    <cellStyle name="Link Units (1) 1" xfId="976"/>
    <cellStyle name="Link Units (1) 1 10" xfId="977"/>
    <cellStyle name="Link Units (1) 1 2" xfId="978"/>
    <cellStyle name="Link Units (1) 1 3" xfId="979"/>
    <cellStyle name="Link Units (1) 1 4" xfId="980"/>
    <cellStyle name="Link Units (1) 1 5" xfId="981"/>
    <cellStyle name="Link Units (1) 1 6" xfId="982"/>
    <cellStyle name="Link Units (1) 1 7" xfId="983"/>
    <cellStyle name="Link Units (1) 1 8" xfId="984"/>
    <cellStyle name="Link Units (1) 1 9" xfId="985"/>
    <cellStyle name="Link Units (1) 10" xfId="986"/>
    <cellStyle name="Link Units (1) 2" xfId="987"/>
    <cellStyle name="Link Units (1) 3" xfId="988"/>
    <cellStyle name="Link Units (1) 4" xfId="989"/>
    <cellStyle name="Link Units (1) 5" xfId="990"/>
    <cellStyle name="Link Units (1) 6" xfId="991"/>
    <cellStyle name="Link Units (1) 7" xfId="992"/>
    <cellStyle name="Link Units (1) 8" xfId="993"/>
    <cellStyle name="Link Units (1) 9" xfId="994"/>
    <cellStyle name="Link Units (2)" xfId="995"/>
    <cellStyle name="Link Units (2) 1" xfId="996"/>
    <cellStyle name="Link Units (2) 1 10" xfId="997"/>
    <cellStyle name="Link Units (2) 1 2" xfId="998"/>
    <cellStyle name="Link Units (2) 1 3" xfId="999"/>
    <cellStyle name="Link Units (2) 1 4" xfId="1000"/>
    <cellStyle name="Link Units (2) 1 5" xfId="1001"/>
    <cellStyle name="Link Units (2) 1 6" xfId="1002"/>
    <cellStyle name="Link Units (2) 1 7" xfId="1003"/>
    <cellStyle name="Link Units (2) 1 8" xfId="1004"/>
    <cellStyle name="Link Units (2) 1 9" xfId="1005"/>
    <cellStyle name="Link Units (2) 10" xfId="1006"/>
    <cellStyle name="Link Units (2) 2" xfId="1007"/>
    <cellStyle name="Link Units (2) 3" xfId="1008"/>
    <cellStyle name="Link Units (2) 4" xfId="1009"/>
    <cellStyle name="Link Units (2) 5" xfId="1010"/>
    <cellStyle name="Link Units (2) 6" xfId="1011"/>
    <cellStyle name="Link Units (2) 7" xfId="1012"/>
    <cellStyle name="Link Units (2) 8" xfId="1013"/>
    <cellStyle name="Link Units (2) 9" xfId="1014"/>
    <cellStyle name="Linked Cell 2" xfId="1015"/>
    <cellStyle name="Linked Cell 2 2" xfId="1016"/>
    <cellStyle name="Linked Cell 2 3" xfId="1017"/>
    <cellStyle name="Linked Cell 3" xfId="1018"/>
    <cellStyle name="Linked Cell 4" xfId="1019"/>
    <cellStyle name="Linked Cell 5" xfId="1020"/>
    <cellStyle name="Linked Cell 6" xfId="1021"/>
    <cellStyle name="Linked Cells" xfId="1022"/>
    <cellStyle name="M" xfId="1023"/>
    <cellStyle name="M 2" xfId="1024"/>
    <cellStyle name="M 2 2" xfId="1025"/>
    <cellStyle name="M 3" xfId="1026"/>
    <cellStyle name="M$ Exch" xfId="1027"/>
    <cellStyle name="M$[0]" xfId="1028"/>
    <cellStyle name="Migliaia (0)" xfId="1029"/>
    <cellStyle name="Migliaia (0) 10" xfId="1030"/>
    <cellStyle name="Migliaia (0) 2" xfId="1031"/>
    <cellStyle name="Migliaia (0) 3" xfId="1032"/>
    <cellStyle name="Migliaia (0) 4" xfId="1033"/>
    <cellStyle name="Migliaia (0) 5" xfId="1034"/>
    <cellStyle name="Migliaia (0) 6" xfId="1035"/>
    <cellStyle name="Migliaia (0) 7" xfId="1036"/>
    <cellStyle name="Migliaia (0) 8" xfId="1037"/>
    <cellStyle name="Migliaia (0) 9" xfId="1038"/>
    <cellStyle name="Milliers [0]_!!!GO" xfId="1039"/>
    <cellStyle name="Milliers_!!!GO" xfId="1040"/>
    <cellStyle name="Mon?taire [0]_AR1194" xfId="1041"/>
    <cellStyle name="Mon?taire_AR1194" xfId="1042"/>
    <cellStyle name="Monetaire [0]_!!!GO" xfId="1043"/>
    <cellStyle name="Monétaire [0]_AR1194" xfId="1044"/>
    <cellStyle name="Monetaire_!!!GO" xfId="1045"/>
    <cellStyle name="Monétaire_AR1194" xfId="1046"/>
    <cellStyle name="Month" xfId="1047"/>
    <cellStyle name="Month Heading" xfId="1048"/>
    <cellStyle name="Months" xfId="1049"/>
    <cellStyle name="Neutral 2" xfId="1050"/>
    <cellStyle name="Neutral 2 2" xfId="1051"/>
    <cellStyle name="Neutral 2 3" xfId="1052"/>
    <cellStyle name="Neutral 3" xfId="1053"/>
    <cellStyle name="Neutral 4" xfId="1054"/>
    <cellStyle name="Neutral 5" xfId="1055"/>
    <cellStyle name="Neutral 6" xfId="1056"/>
    <cellStyle name="New" xfId="1057"/>
    <cellStyle name="Nɯrmal_Consulting" xfId="1058"/>
    <cellStyle name="no dec" xfId="1059"/>
    <cellStyle name="No entry" xfId="1060"/>
    <cellStyle name="Normal" xfId="0" builtinId="0"/>
    <cellStyle name="Normal - Style1" xfId="1061"/>
    <cellStyle name="Normal - Style1 2" xfId="1062"/>
    <cellStyle name="Normal - Style1 3" xfId="1063"/>
    <cellStyle name="Normal - Style2" xfId="1064"/>
    <cellStyle name="Normal - Style3" xfId="1065"/>
    <cellStyle name="Normal - Style4" xfId="1066"/>
    <cellStyle name="Normal - Style5" xfId="1067"/>
    <cellStyle name="Normal - Style6" xfId="1068"/>
    <cellStyle name="Normal - Style7" xfId="1069"/>
    <cellStyle name="Normal - Style8" xfId="1070"/>
    <cellStyle name="Normal 10" xfId="1071"/>
    <cellStyle name="Normal 10 2" xfId="1072"/>
    <cellStyle name="Normal 10 3" xfId="1073"/>
    <cellStyle name="Normal 11" xfId="1074"/>
    <cellStyle name="Normal 11 2" xfId="1075"/>
    <cellStyle name="Normal 11 3" xfId="1076"/>
    <cellStyle name="Normal 11 3 2" xfId="1077"/>
    <cellStyle name="Normal 12" xfId="1078"/>
    <cellStyle name="Normal 13" xfId="1079"/>
    <cellStyle name="Normal 13 2" xfId="1080"/>
    <cellStyle name="Normal 136" xfId="1081"/>
    <cellStyle name="Normal 14" xfId="1082"/>
    <cellStyle name="Normal 15" xfId="1083"/>
    <cellStyle name="Normal 16" xfId="1084"/>
    <cellStyle name="Normal 17" xfId="1085"/>
    <cellStyle name="Normal 18" xfId="1086"/>
    <cellStyle name="Normal 186" xfId="1087"/>
    <cellStyle name="Normal 19" xfId="1088"/>
    <cellStyle name="Normal 2" xfId="1089"/>
    <cellStyle name="Normal 2 10" xfId="1090"/>
    <cellStyle name="Normal 2 11" xfId="1091"/>
    <cellStyle name="Normal 2 11 2" xfId="1092"/>
    <cellStyle name="Normal 2 12" xfId="1093"/>
    <cellStyle name="Normal 2 2" xfId="1094"/>
    <cellStyle name="Normal 2 2 2" xfId="1095"/>
    <cellStyle name="Normal 2 2 2 2" xfId="1096"/>
    <cellStyle name="Normal 2 2 2 2 2" xfId="1097"/>
    <cellStyle name="Normal 2 2 2 2 3" xfId="1098"/>
    <cellStyle name="Normal 2 2 2 2 4" xfId="1099"/>
    <cellStyle name="Normal 2 2 2 2 5" xfId="1100"/>
    <cellStyle name="Normal 2 2 2 3" xfId="1101"/>
    <cellStyle name="Normal 2 2 2 4" xfId="1102"/>
    <cellStyle name="Normal 2 2 2 5" xfId="1103"/>
    <cellStyle name="Normal 2 2 2 6" xfId="1104"/>
    <cellStyle name="Normal 2 2 2 7" xfId="1105"/>
    <cellStyle name="Normal 2 2 2 8" xfId="1106"/>
    <cellStyle name="Normal 2 2 3" xfId="1107"/>
    <cellStyle name="Normal 2 2 4" xfId="1108"/>
    <cellStyle name="Normal 2 2 4 2" xfId="1109"/>
    <cellStyle name="Normal 2 2 4 3" xfId="1110"/>
    <cellStyle name="Normal 2 2 4 4" xfId="1111"/>
    <cellStyle name="Normal 2 2 4 5" xfId="1112"/>
    <cellStyle name="Normal 2 2 5" xfId="1113"/>
    <cellStyle name="Normal 2 2 6" xfId="1114"/>
    <cellStyle name="Normal 2 2 7" xfId="1115"/>
    <cellStyle name="Normal 2 2 8" xfId="1116"/>
    <cellStyle name="Normal 2 3" xfId="1117"/>
    <cellStyle name="Normal 2 3 2" xfId="1118"/>
    <cellStyle name="Normal 2 3 3" xfId="1119"/>
    <cellStyle name="Normal 2 3 4" xfId="1120"/>
    <cellStyle name="Normal 2 3 5" xfId="1121"/>
    <cellStyle name="Normal 2 4" xfId="1122"/>
    <cellStyle name="Normal 2 4 2" xfId="1123"/>
    <cellStyle name="Normal 2 4 3" xfId="1124"/>
    <cellStyle name="Normal 2 4 4" xfId="1125"/>
    <cellStyle name="Normal 2 4 5" xfId="1126"/>
    <cellStyle name="Normal 2 5" xfId="1127"/>
    <cellStyle name="Normal 2 5 2" xfId="1128"/>
    <cellStyle name="Normal 2 5 3" xfId="1129"/>
    <cellStyle name="Normal 2 5 4" xfId="1130"/>
    <cellStyle name="Normal 2 5 5" xfId="1131"/>
    <cellStyle name="Normal 2 6" xfId="1132"/>
    <cellStyle name="Normal 2 7" xfId="1133"/>
    <cellStyle name="Normal 2 8" xfId="1134"/>
    <cellStyle name="Normal 2 9" xfId="1135"/>
    <cellStyle name="Normal 2_TCH Leadsheet  Q2'10ปรับค่าเสื่อม" xfId="1136"/>
    <cellStyle name="Normal 20" xfId="1137"/>
    <cellStyle name="Normal 21" xfId="1138"/>
    <cellStyle name="Normal 3" xfId="1139"/>
    <cellStyle name="Normal 3 2" xfId="1140"/>
    <cellStyle name="Normal 3 3" xfId="1141"/>
    <cellStyle name="Normal 3 4" xfId="1142"/>
    <cellStyle name="Normal 3 5" xfId="1143"/>
    <cellStyle name="Normal 39" xfId="1144"/>
    <cellStyle name="Normal 4" xfId="1145"/>
    <cellStyle name="Normal 4 2" xfId="1146"/>
    <cellStyle name="Normal 4 2 2" xfId="1147"/>
    <cellStyle name="Normal 4 2 2 2" xfId="1148"/>
    <cellStyle name="Normal 4 3" xfId="1149"/>
    <cellStyle name="Normal 5" xfId="1150"/>
    <cellStyle name="Normal 5 10" xfId="1151"/>
    <cellStyle name="Normal 5 2" xfId="1152"/>
    <cellStyle name="Normal 5 3" xfId="1153"/>
    <cellStyle name="Normal 5 4" xfId="1154"/>
    <cellStyle name="Normal 5 5" xfId="1155"/>
    <cellStyle name="Normal 5 6" xfId="1156"/>
    <cellStyle name="Normal 5 7" xfId="1157"/>
    <cellStyle name="Normal 5 8" xfId="1158"/>
    <cellStyle name="Normal 5 9" xfId="1159"/>
    <cellStyle name="Normal 6" xfId="1160"/>
    <cellStyle name="Normal 6 10" xfId="1161"/>
    <cellStyle name="Normal 6 2" xfId="1162"/>
    <cellStyle name="Normal 6 3" xfId="1163"/>
    <cellStyle name="Normal 6 4" xfId="1164"/>
    <cellStyle name="Normal 6 5" xfId="1165"/>
    <cellStyle name="Normal 6 6" xfId="1166"/>
    <cellStyle name="Normal 6 7" xfId="1167"/>
    <cellStyle name="Normal 6 8" xfId="1168"/>
    <cellStyle name="Normal 6 9" xfId="1169"/>
    <cellStyle name="Normal 7" xfId="1170"/>
    <cellStyle name="Normal 7 2" xfId="1171"/>
    <cellStyle name="Normal 8" xfId="1172"/>
    <cellStyle name="Normal 8 2" xfId="1173"/>
    <cellStyle name="Normal 8 3" xfId="1174"/>
    <cellStyle name="Normal 8 4" xfId="1175"/>
    <cellStyle name="Normal 8 5" xfId="1176"/>
    <cellStyle name="Normal 9" xfId="1177"/>
    <cellStyle name="Normal 9 2" xfId="1178"/>
    <cellStyle name="Normal_Equity" xfId="2"/>
    <cellStyle name="NormalGB" xfId="1179"/>
    <cellStyle name="Note 2" xfId="1180"/>
    <cellStyle name="Note 2 2" xfId="1181"/>
    <cellStyle name="Note 2 2 2" xfId="1182"/>
    <cellStyle name="Note 2 3" xfId="1183"/>
    <cellStyle name="Note 2 4" xfId="1184"/>
    <cellStyle name="Note 2 5" xfId="1185"/>
    <cellStyle name="Note 2 5 2" xfId="1186"/>
    <cellStyle name="Note 3" xfId="1187"/>
    <cellStyle name="Note 3 2" xfId="1188"/>
    <cellStyle name="Note 3 2 2" xfId="1189"/>
    <cellStyle name="Note 3 3" xfId="1190"/>
    <cellStyle name="Note 4" xfId="1191"/>
    <cellStyle name="Note 4 2" xfId="1192"/>
    <cellStyle name="Note 5" xfId="1193"/>
    <cellStyle name="Note 6" xfId="1194"/>
    <cellStyle name="Note 7" xfId="1195"/>
    <cellStyle name="Notes" xfId="1196"/>
    <cellStyle name="Number Years" xfId="1197"/>
    <cellStyle name="Numbering" xfId="1198"/>
    <cellStyle name="Œ…‹æØ‚è [0.00]_ƒ}ƒXƒ^i“¾ˆÓæj" xfId="1199"/>
    <cellStyle name="Œ…‹æØ‚è_ƒ}ƒXƒ^i“¾ˆÓæj" xfId="1200"/>
    <cellStyle name="oft Excel]_x000d_&#10;Comment=The open=/f lines load custom functions into the Paste Function list._x000d_&#10;Maximized=3_x000d_&#10;Basics=1_x000d_&#10;A" xfId="1201"/>
    <cellStyle name="_x0004_omma_laroux_1_PLDT_Term loan &amp; PP-(YT)" xfId="1202"/>
    <cellStyle name="Output 2" xfId="1203"/>
    <cellStyle name="Output 2 2" xfId="1204"/>
    <cellStyle name="Output 2 2 2" xfId="1205"/>
    <cellStyle name="Output 2 3" xfId="1206"/>
    <cellStyle name="Output 2 4" xfId="1207"/>
    <cellStyle name="Output 2 5" xfId="1208"/>
    <cellStyle name="Output 3" xfId="1209"/>
    <cellStyle name="Output 3 2" xfId="1210"/>
    <cellStyle name="Output 3 2 2" xfId="1211"/>
    <cellStyle name="Output 3 3" xfId="1212"/>
    <cellStyle name="Output 4" xfId="1213"/>
    <cellStyle name="Output 4 2" xfId="1214"/>
    <cellStyle name="Output 5" xfId="1215"/>
    <cellStyle name="Output 6" xfId="1216"/>
    <cellStyle name="Output 7" xfId="1217"/>
    <cellStyle name="Page Number" xfId="1218"/>
    <cellStyle name="pcdos" xfId="1219"/>
    <cellStyle name="per.style" xfId="1220"/>
    <cellStyle name="Percent (0%)" xfId="1221"/>
    <cellStyle name="Percent (0)" xfId="1222"/>
    <cellStyle name="Percent (0.0%)" xfId="1223"/>
    <cellStyle name="Percent (0.00%)" xfId="1224"/>
    <cellStyle name="Percent [0%]" xfId="1225"/>
    <cellStyle name="Percent [0.0%]" xfId="1226"/>
    <cellStyle name="Percent [0.00%]" xfId="1227"/>
    <cellStyle name="Percent [0]" xfId="1228"/>
    <cellStyle name="Percent [0] 1" xfId="1229"/>
    <cellStyle name="Percent [0] 1 10" xfId="1230"/>
    <cellStyle name="Percent [0] 1 2" xfId="1231"/>
    <cellStyle name="Percent [0] 1 3" xfId="1232"/>
    <cellStyle name="Percent [0] 1 4" xfId="1233"/>
    <cellStyle name="Percent [0] 1 5" xfId="1234"/>
    <cellStyle name="Percent [0] 1 6" xfId="1235"/>
    <cellStyle name="Percent [0] 1 7" xfId="1236"/>
    <cellStyle name="Percent [0] 1 8" xfId="1237"/>
    <cellStyle name="Percent [0] 1 9" xfId="1238"/>
    <cellStyle name="Percent [0] 10" xfId="1239"/>
    <cellStyle name="Percent [0] 2" xfId="1240"/>
    <cellStyle name="Percent [0] 3" xfId="1241"/>
    <cellStyle name="Percent [0] 4" xfId="1242"/>
    <cellStyle name="Percent [0] 5" xfId="1243"/>
    <cellStyle name="Percent [0] 6" xfId="1244"/>
    <cellStyle name="Percent [0] 7" xfId="1245"/>
    <cellStyle name="Percent [0] 8" xfId="1246"/>
    <cellStyle name="Percent [0] 9" xfId="1247"/>
    <cellStyle name="Percent [00]" xfId="1248"/>
    <cellStyle name="Percent [00] 1" xfId="1249"/>
    <cellStyle name="Percent [00] 1 10" xfId="1250"/>
    <cellStyle name="Percent [00] 1 2" xfId="1251"/>
    <cellStyle name="Percent [00] 1 3" xfId="1252"/>
    <cellStyle name="Percent [00] 1 4" xfId="1253"/>
    <cellStyle name="Percent [00] 1 5" xfId="1254"/>
    <cellStyle name="Percent [00] 1 6" xfId="1255"/>
    <cellStyle name="Percent [00] 1 7" xfId="1256"/>
    <cellStyle name="Percent [00] 1 8" xfId="1257"/>
    <cellStyle name="Percent [00] 1 9" xfId="1258"/>
    <cellStyle name="Percent [00] 10" xfId="1259"/>
    <cellStyle name="Percent [00] 2" xfId="1260"/>
    <cellStyle name="Percent [00] 3" xfId="1261"/>
    <cellStyle name="Percent [00] 4" xfId="1262"/>
    <cellStyle name="Percent [00] 5" xfId="1263"/>
    <cellStyle name="Percent [00] 6" xfId="1264"/>
    <cellStyle name="Percent [00] 7" xfId="1265"/>
    <cellStyle name="Percent [00] 8" xfId="1266"/>
    <cellStyle name="Percent [00] 9" xfId="1267"/>
    <cellStyle name="Percent [2]" xfId="1268"/>
    <cellStyle name="Percent [2] 10" xfId="1269"/>
    <cellStyle name="Percent [2] 2" xfId="1270"/>
    <cellStyle name="Percent [2] 3" xfId="1271"/>
    <cellStyle name="Percent [2] 4" xfId="1272"/>
    <cellStyle name="Percent [2] 5" xfId="1273"/>
    <cellStyle name="Percent [2] 6" xfId="1274"/>
    <cellStyle name="Percent [2] 7" xfId="1275"/>
    <cellStyle name="Percent [2] 8" xfId="1276"/>
    <cellStyle name="Percent [2] 9" xfId="1277"/>
    <cellStyle name="Percent 2" xfId="1278"/>
    <cellStyle name="Percent 2 2" xfId="1279"/>
    <cellStyle name="Percent 2 2 2" xfId="1280"/>
    <cellStyle name="Percent 2 2 2 2" xfId="1281"/>
    <cellStyle name="Percent 2 2 2 3" xfId="1282"/>
    <cellStyle name="Percent 2 2 2 4" xfId="1283"/>
    <cellStyle name="Percent 2 2 2 5" xfId="1284"/>
    <cellStyle name="Percent 2 2 3" xfId="1285"/>
    <cellStyle name="Percent 2 2 4" xfId="1286"/>
    <cellStyle name="Percent 2 2 5" xfId="1287"/>
    <cellStyle name="Percent 2 2 6" xfId="1288"/>
    <cellStyle name="Percent 2 2 7" xfId="1289"/>
    <cellStyle name="Percent 2 3" xfId="1290"/>
    <cellStyle name="Percent 2 4" xfId="1291"/>
    <cellStyle name="Percent 3" xfId="1292"/>
    <cellStyle name="Percent 4" xfId="1293"/>
    <cellStyle name="Percent 4 2" xfId="1294"/>
    <cellStyle name="Percent 4 3" xfId="1295"/>
    <cellStyle name="Percent 4 4" xfId="1296"/>
    <cellStyle name="Percent 4 5" xfId="1297"/>
    <cellStyle name="Percent 4 6" xfId="1298"/>
    <cellStyle name="Percent 4 7" xfId="1299"/>
    <cellStyle name="Percent 4 8" xfId="1300"/>
    <cellStyle name="Percent 5" xfId="1301"/>
    <cellStyle name="Percent 6" xfId="1302"/>
    <cellStyle name="Percent p.a." xfId="1303"/>
    <cellStyle name="PERCENTAGE" xfId="1304"/>
    <cellStyle name="PrePop Currency (0)" xfId="1305"/>
    <cellStyle name="PrePop Currency (0) 1" xfId="1306"/>
    <cellStyle name="PrePop Currency (0)_Copy of Fixed asset register-BITL form of January '05" xfId="1307"/>
    <cellStyle name="PrePop Currency (2)" xfId="1308"/>
    <cellStyle name="PrePop Currency (2) 1" xfId="1309"/>
    <cellStyle name="PrePop Currency (2) 1 10" xfId="1310"/>
    <cellStyle name="PrePop Currency (2) 1 2" xfId="1311"/>
    <cellStyle name="PrePop Currency (2) 1 3" xfId="1312"/>
    <cellStyle name="PrePop Currency (2) 1 4" xfId="1313"/>
    <cellStyle name="PrePop Currency (2) 1 5" xfId="1314"/>
    <cellStyle name="PrePop Currency (2) 1 6" xfId="1315"/>
    <cellStyle name="PrePop Currency (2) 1 7" xfId="1316"/>
    <cellStyle name="PrePop Currency (2) 1 8" xfId="1317"/>
    <cellStyle name="PrePop Currency (2) 1 9" xfId="1318"/>
    <cellStyle name="PrePop Currency (2) 10" xfId="1319"/>
    <cellStyle name="PrePop Currency (2) 2" xfId="1320"/>
    <cellStyle name="PrePop Currency (2) 3" xfId="1321"/>
    <cellStyle name="PrePop Currency (2) 4" xfId="1322"/>
    <cellStyle name="PrePop Currency (2) 5" xfId="1323"/>
    <cellStyle name="PrePop Currency (2) 6" xfId="1324"/>
    <cellStyle name="PrePop Currency (2) 7" xfId="1325"/>
    <cellStyle name="PrePop Currency (2) 8" xfId="1326"/>
    <cellStyle name="PrePop Currency (2) 9" xfId="1327"/>
    <cellStyle name="PrePop Units (0)" xfId="1328"/>
    <cellStyle name="PrePop Units (0) 1" xfId="1329"/>
    <cellStyle name="PrePop Units (0)_Copy of Fixed asset register-BITL form of January '05" xfId="1330"/>
    <cellStyle name="PrePop Units (1)" xfId="1331"/>
    <cellStyle name="PrePop Units (1) 1" xfId="1332"/>
    <cellStyle name="PrePop Units (1) 1 10" xfId="1333"/>
    <cellStyle name="PrePop Units (1) 1 2" xfId="1334"/>
    <cellStyle name="PrePop Units (1) 1 3" xfId="1335"/>
    <cellStyle name="PrePop Units (1) 1 4" xfId="1336"/>
    <cellStyle name="PrePop Units (1) 1 5" xfId="1337"/>
    <cellStyle name="PrePop Units (1) 1 6" xfId="1338"/>
    <cellStyle name="PrePop Units (1) 1 7" xfId="1339"/>
    <cellStyle name="PrePop Units (1) 1 8" xfId="1340"/>
    <cellStyle name="PrePop Units (1) 1 9" xfId="1341"/>
    <cellStyle name="PrePop Units (1) 10" xfId="1342"/>
    <cellStyle name="PrePop Units (1) 2" xfId="1343"/>
    <cellStyle name="PrePop Units (1) 3" xfId="1344"/>
    <cellStyle name="PrePop Units (1) 4" xfId="1345"/>
    <cellStyle name="PrePop Units (1) 5" xfId="1346"/>
    <cellStyle name="PrePop Units (1) 6" xfId="1347"/>
    <cellStyle name="PrePop Units (1) 7" xfId="1348"/>
    <cellStyle name="PrePop Units (1) 8" xfId="1349"/>
    <cellStyle name="PrePop Units (1) 9" xfId="1350"/>
    <cellStyle name="PrePop Units (2)" xfId="1351"/>
    <cellStyle name="PrePop Units (2) 1" xfId="1352"/>
    <cellStyle name="PrePop Units (2) 1 10" xfId="1353"/>
    <cellStyle name="PrePop Units (2) 1 2" xfId="1354"/>
    <cellStyle name="PrePop Units (2) 1 3" xfId="1355"/>
    <cellStyle name="PrePop Units (2) 1 4" xfId="1356"/>
    <cellStyle name="PrePop Units (2) 1 5" xfId="1357"/>
    <cellStyle name="PrePop Units (2) 1 6" xfId="1358"/>
    <cellStyle name="PrePop Units (2) 1 7" xfId="1359"/>
    <cellStyle name="PrePop Units (2) 1 8" xfId="1360"/>
    <cellStyle name="PrePop Units (2) 1 9" xfId="1361"/>
    <cellStyle name="PrePop Units (2) 10" xfId="1362"/>
    <cellStyle name="PrePop Units (2) 2" xfId="1363"/>
    <cellStyle name="PrePop Units (2) 3" xfId="1364"/>
    <cellStyle name="PrePop Units (2) 4" xfId="1365"/>
    <cellStyle name="PrePop Units (2) 5" xfId="1366"/>
    <cellStyle name="PrePop Units (2) 6" xfId="1367"/>
    <cellStyle name="PrePop Units (2) 7" xfId="1368"/>
    <cellStyle name="PrePop Units (2) 8" xfId="1369"/>
    <cellStyle name="PrePop Units (2) 9" xfId="1370"/>
    <cellStyle name="pricing" xfId="1371"/>
    <cellStyle name="PSChar" xfId="1372"/>
    <cellStyle name="Q" xfId="1373"/>
    <cellStyle name="Q 10" xfId="1374"/>
    <cellStyle name="Q 2" xfId="1375"/>
    <cellStyle name="Q 3" xfId="1376"/>
    <cellStyle name="Q 4" xfId="1377"/>
    <cellStyle name="Q 5" xfId="1378"/>
    <cellStyle name="Q 6" xfId="1379"/>
    <cellStyle name="Q 7" xfId="1380"/>
    <cellStyle name="Q 8" xfId="1381"/>
    <cellStyle name="Q 9" xfId="1382"/>
    <cellStyle name="Quantity" xfId="1383"/>
    <cellStyle name="Rate" xfId="1384"/>
    <cellStyle name="Rate 2" xfId="1385"/>
    <cellStyle name="Rate 2 2" xfId="1386"/>
    <cellStyle name="Rate 3" xfId="1387"/>
    <cellStyle name="Ratio" xfId="1388"/>
    <cellStyle name="report_title" xfId="1389"/>
    <cellStyle name="Reset range style to defaults" xfId="1390"/>
    <cellStyle name="RevList" xfId="1391"/>
    <cellStyle name="rrency [0]_laroux_1" xfId="1392"/>
    <cellStyle name="S$ Exch" xfId="1393"/>
    <cellStyle name="Salomon Logo" xfId="1394"/>
    <cellStyle name="SHADETOTAL-AKS" xfId="1395"/>
    <cellStyle name="Sheet Title" xfId="1396"/>
    <cellStyle name="SHEET2" xfId="1397"/>
    <cellStyle name="small border line" xfId="1398"/>
    <cellStyle name="Standard_PLDT" xfId="1399"/>
    <cellStyle name="Style 1" xfId="1400"/>
    <cellStyle name="Style 2" xfId="1401"/>
    <cellStyle name="style1" xfId="1402"/>
    <cellStyle name="Sub-category" xfId="1403"/>
    <cellStyle name="Subtotal" xfId="1404"/>
    <cellStyle name="SubTotals_$[0.0]" xfId="1405"/>
    <cellStyle name="Table Head" xfId="1406"/>
    <cellStyle name="Table Source" xfId="1407"/>
    <cellStyle name="Table Text" xfId="1408"/>
    <cellStyle name="Table Title" xfId="1409"/>
    <cellStyle name="Table Units" xfId="1410"/>
    <cellStyle name="Text" xfId="1411"/>
    <cellStyle name="Text 1" xfId="1412"/>
    <cellStyle name="Text 2" xfId="1413"/>
    <cellStyle name="Text Head 1" xfId="1414"/>
    <cellStyle name="Text Head 2" xfId="1415"/>
    <cellStyle name="Text Indent 1" xfId="1416"/>
    <cellStyle name="Text Indent 2" xfId="1417"/>
    <cellStyle name="Text Indent A" xfId="1418"/>
    <cellStyle name="Text Indent A 1" xfId="1419"/>
    <cellStyle name="Text Indent A_Copy of Fixed asset register-BITL form of January '05" xfId="1420"/>
    <cellStyle name="Text Indent B" xfId="1421"/>
    <cellStyle name="Text Indent B 1" xfId="1422"/>
    <cellStyle name="Text Indent B 1 10" xfId="1423"/>
    <cellStyle name="Text Indent B 1 2" xfId="1424"/>
    <cellStyle name="Text Indent B 1 3" xfId="1425"/>
    <cellStyle name="Text Indent B 1 4" xfId="1426"/>
    <cellStyle name="Text Indent B 1 5" xfId="1427"/>
    <cellStyle name="Text Indent B 1 6" xfId="1428"/>
    <cellStyle name="Text Indent B 1 7" xfId="1429"/>
    <cellStyle name="Text Indent B 1 8" xfId="1430"/>
    <cellStyle name="Text Indent B 1 9" xfId="1431"/>
    <cellStyle name="Text Indent B 10" xfId="1432"/>
    <cellStyle name="Text Indent B 2" xfId="1433"/>
    <cellStyle name="Text Indent B 3" xfId="1434"/>
    <cellStyle name="Text Indent B 4" xfId="1435"/>
    <cellStyle name="Text Indent B 5" xfId="1436"/>
    <cellStyle name="Text Indent B 6" xfId="1437"/>
    <cellStyle name="Text Indent B 7" xfId="1438"/>
    <cellStyle name="Text Indent B 8" xfId="1439"/>
    <cellStyle name="Text Indent B 9" xfId="1440"/>
    <cellStyle name="Text Indent C" xfId="1441"/>
    <cellStyle name="Text Indent C 1" xfId="1442"/>
    <cellStyle name="Text Indent C 1 10" xfId="1443"/>
    <cellStyle name="Text Indent C 1 2" xfId="1444"/>
    <cellStyle name="Text Indent C 1 3" xfId="1445"/>
    <cellStyle name="Text Indent C 1 4" xfId="1446"/>
    <cellStyle name="Text Indent C 1 5" xfId="1447"/>
    <cellStyle name="Text Indent C 1 6" xfId="1448"/>
    <cellStyle name="Text Indent C 1 7" xfId="1449"/>
    <cellStyle name="Text Indent C 1 8" xfId="1450"/>
    <cellStyle name="Text Indent C 1 9" xfId="1451"/>
    <cellStyle name="Text Indent C 10" xfId="1452"/>
    <cellStyle name="Text Indent C 2" xfId="1453"/>
    <cellStyle name="Text Indent C 3" xfId="1454"/>
    <cellStyle name="Text Indent C 4" xfId="1455"/>
    <cellStyle name="Text Indent C 5" xfId="1456"/>
    <cellStyle name="Text Indent C 6" xfId="1457"/>
    <cellStyle name="Text Indent C 7" xfId="1458"/>
    <cellStyle name="Text Indent C 8" xfId="1459"/>
    <cellStyle name="Text Indent C 9" xfId="1460"/>
    <cellStyle name="Tickmark" xfId="1461"/>
    <cellStyle name="Title 2" xfId="1462"/>
    <cellStyle name="Title 2 2" xfId="1463"/>
    <cellStyle name="Title 2 3" xfId="1464"/>
    <cellStyle name="Title 3" xfId="1465"/>
    <cellStyle name="Title 4" xfId="1466"/>
    <cellStyle name="Title 5" xfId="1467"/>
    <cellStyle name="Title 6" xfId="1468"/>
    <cellStyle name="TOC 1" xfId="1469"/>
    <cellStyle name="TOC 2" xfId="1470"/>
    <cellStyle name="Total 2" xfId="1471"/>
    <cellStyle name="Total 2 2" xfId="1472"/>
    <cellStyle name="Total 2 2 2" xfId="1473"/>
    <cellStyle name="Total 2 3" xfId="1474"/>
    <cellStyle name="Total 2 4" xfId="1475"/>
    <cellStyle name="Total 2 5" xfId="1476"/>
    <cellStyle name="Total 3" xfId="1477"/>
    <cellStyle name="Total 3 2" xfId="1478"/>
    <cellStyle name="Total 3 2 2" xfId="1479"/>
    <cellStyle name="Total 3 3" xfId="1480"/>
    <cellStyle name="Total 4" xfId="1481"/>
    <cellStyle name="Total 4 2" xfId="1482"/>
    <cellStyle name="Total 5" xfId="1483"/>
    <cellStyle name="Total 6" xfId="1484"/>
    <cellStyle name="Total 7" xfId="1485"/>
    <cellStyle name="Totals_$" xfId="1486"/>
    <cellStyle name="US$[0]" xfId="1487"/>
    <cellStyle name="US$Exch" xfId="1488"/>
    <cellStyle name="Value" xfId="1489"/>
    <cellStyle name="Value 2" xfId="1490"/>
    <cellStyle name="Value 2 2" xfId="1491"/>
    <cellStyle name="Value 3" xfId="1492"/>
    <cellStyle name="Valuta (0)" xfId="1493"/>
    <cellStyle name="Valuta (0) 10" xfId="1494"/>
    <cellStyle name="Valuta (0) 2" xfId="1495"/>
    <cellStyle name="Valuta (0) 3" xfId="1496"/>
    <cellStyle name="Valuta (0) 4" xfId="1497"/>
    <cellStyle name="Valuta (0) 5" xfId="1498"/>
    <cellStyle name="Valuta (0) 6" xfId="1499"/>
    <cellStyle name="Valuta (0) 7" xfId="1500"/>
    <cellStyle name="Valuta (0) 8" xfId="1501"/>
    <cellStyle name="Valuta (0) 9" xfId="1502"/>
    <cellStyle name="Valuta_Page 12" xfId="1503"/>
    <cellStyle name="W" xfId="1504"/>
    <cellStyle name="W 10" xfId="1505"/>
    <cellStyle name="W 2" xfId="1506"/>
    <cellStyle name="W 3" xfId="1507"/>
    <cellStyle name="W 4" xfId="1508"/>
    <cellStyle name="W 5" xfId="1509"/>
    <cellStyle name="W 6" xfId="1510"/>
    <cellStyle name="W 7" xfId="1511"/>
    <cellStyle name="W 8" xfId="1512"/>
    <cellStyle name="W 9" xfId="1513"/>
    <cellStyle name="Währung [0]_PLDT" xfId="1514"/>
    <cellStyle name="Währung_PLDT" xfId="1515"/>
    <cellStyle name="Warning Text 2" xfId="1516"/>
    <cellStyle name="Warning Text 2 2" xfId="1517"/>
    <cellStyle name="Warning Text 2 3" xfId="1518"/>
    <cellStyle name="Warning Text 3" xfId="1519"/>
    <cellStyle name="Warning Text 4" xfId="1520"/>
    <cellStyle name="Warning Text 5" xfId="1521"/>
    <cellStyle name="Warning Text 6" xfId="1522"/>
    <cellStyle name="x" xfId="1523"/>
    <cellStyle name="Year" xfId="1524"/>
    <cellStyle name="YearHeading" xfId="1525"/>
    <cellStyle name="Years" xfId="1526"/>
    <cellStyle name="YY.MM" xfId="1527"/>
    <cellStyle name="YY.MM 2" xfId="1528"/>
    <cellStyle name="YY.MM 2 2" xfId="1529"/>
    <cellStyle name="YY.MM 3" xfId="1530"/>
    <cellStyle name="การคำนวณ 2" xfId="1531"/>
    <cellStyle name="การคำนวณ 2 2" xfId="1532"/>
    <cellStyle name="การคำนวณ 2 2 2" xfId="1533"/>
    <cellStyle name="การคำนวณ 2 3" xfId="1534"/>
    <cellStyle name="ข้อความเตือน 2" xfId="1535"/>
    <cellStyle name="ข้อความอธิบาย 2" xfId="1536"/>
    <cellStyle name="ค@ฏ๋_1111D2111DQ2" xfId="1537"/>
    <cellStyle name="คdคภฆ์[0]_1111D2111DQ2" xfId="1538"/>
    <cellStyle name="คdคภฆ์_1111D2111DQ1" xfId="1539"/>
    <cellStyle name="เครื่องหมายจุลภาค 2" xfId="1540"/>
    <cellStyle name="เครื่องหมายจุลภาค 2 10" xfId="1541"/>
    <cellStyle name="เครื่องหมายจุลภาค 2 11" xfId="1542"/>
    <cellStyle name="เครื่องหมายจุลภาค 2 2" xfId="1543"/>
    <cellStyle name="เครื่องหมายจุลภาค 2 2 2" xfId="1544"/>
    <cellStyle name="เครื่องหมายจุลภาค 2 2 3" xfId="1545"/>
    <cellStyle name="เครื่องหมายจุลภาค 2 3" xfId="1546"/>
    <cellStyle name="เครื่องหมายจุลภาค 2 4" xfId="1547"/>
    <cellStyle name="เครื่องหมายจุลภาค 2 5" xfId="1548"/>
    <cellStyle name="เครื่องหมายจุลภาค 2 6" xfId="1549"/>
    <cellStyle name="เครื่องหมายจุลภาค 2 7" xfId="1550"/>
    <cellStyle name="เครื่องหมายจุลภาค 2 8" xfId="1551"/>
    <cellStyle name="เครื่องหมายจุลภาค 2 9" xfId="1552"/>
    <cellStyle name="เครื่องหมายจุลภาค 3" xfId="1553"/>
    <cellStyle name="เครื่องหมายจุลภาค 3 2" xfId="1554"/>
    <cellStyle name="เครื่องหมายจุลภาค 3 3" xfId="1555"/>
    <cellStyle name="เครื่องหมายจุลภาค 3 4" xfId="1556"/>
    <cellStyle name="เครื่องหมายจุลภาค 3 5" xfId="1557"/>
    <cellStyle name="เครื่องหมายจุลภาค 4" xfId="1558"/>
    <cellStyle name="เครื่องหมายจุลภาค 5" xfId="1559"/>
    <cellStyle name="เครื่องหมายจุลภาค 6" xfId="1560"/>
    <cellStyle name="เครื่องหมายจุลภาค 6 2" xfId="1561"/>
    <cellStyle name="เครื่องหมายจุลภาค 6_Sales Report 09" xfId="1562"/>
    <cellStyle name="เครื่องหมายจุลภาค 7" xfId="1563"/>
    <cellStyle name="เครื่องหมายจุลภาค 8" xfId="1564"/>
    <cellStyle name="เครื่องหมายจุลภาค 8 2" xfId="1565"/>
    <cellStyle name="เครื่องหมายจุลภาค_Sheet2" xfId="1566"/>
    <cellStyle name="ชื่อเรื่อง 2" xfId="1567"/>
    <cellStyle name="เชื่อมโยงหลายมิติ" xfId="1568"/>
    <cellStyle name="เซลล์ตรวจสอบ 2" xfId="1569"/>
    <cellStyle name="เซลล์ที่มีการเชื่อมโยง 2" xfId="1570"/>
    <cellStyle name="ณfน๔ [0]_Book1" xfId="1571"/>
    <cellStyle name="ณfน๔_Book1" xfId="1572"/>
    <cellStyle name="ดี 2" xfId="1573"/>
    <cellStyle name="ตามการเชื่อมโยงหลายมิติ" xfId="1574"/>
    <cellStyle name="น้บะภฒ_95" xfId="1575"/>
    <cellStyle name="ปกติ 2" xfId="1576"/>
    <cellStyle name="ปกติ 2 2" xfId="1577"/>
    <cellStyle name="ปกติ 2 2 2" xfId="1578"/>
    <cellStyle name="ปกติ 2 3" xfId="1579"/>
    <cellStyle name="ปกติ 2 4" xfId="1580"/>
    <cellStyle name="ปกติ 2 5" xfId="1581"/>
    <cellStyle name="ปกติ 2 6" xfId="1582"/>
    <cellStyle name="ปกติ 3" xfId="1583"/>
    <cellStyle name="ปกติ 4" xfId="1584"/>
    <cellStyle name="ปกติ 5" xfId="1585"/>
    <cellStyle name="ปกติ 6" xfId="1586"/>
    <cellStyle name="ปกติ 6 2" xfId="1587"/>
    <cellStyle name="ปกติ_Sheet2" xfId="1588"/>
    <cellStyle name="ป้อนค่า 2" xfId="1589"/>
    <cellStyle name="ป้อนค่า 2 2" xfId="1590"/>
    <cellStyle name="ป้อนค่า 2 2 2" xfId="1591"/>
    <cellStyle name="ป้อนค่า 2 3" xfId="1592"/>
    <cellStyle name="ปานกลาง 2" xfId="1593"/>
    <cellStyle name="ผลรวม 2" xfId="1594"/>
    <cellStyle name="ผลรวม 2 2" xfId="1595"/>
    <cellStyle name="ผลรวม 2 2 2" xfId="1596"/>
    <cellStyle name="ผลรวม 2 3" xfId="1597"/>
    <cellStyle name="ผลลัพธ์" xfId="1598"/>
    <cellStyle name="แย่ 2" xfId="1599"/>
    <cellStyle name="ฤธถ [0]_95" xfId="1600"/>
    <cellStyle name="ฤธถ_95" xfId="1601"/>
    <cellStyle name="ล๋ศญ [0]_95" xfId="1602"/>
    <cellStyle name="ล๋ศญ_95" xfId="1603"/>
    <cellStyle name="ลักษณะ 1" xfId="1604"/>
    <cellStyle name="วฅมุ_4ฟ๙ฝวภ๛" xfId="1605"/>
    <cellStyle name="ส่วนที่ถูกเน้น1 2" xfId="1606"/>
    <cellStyle name="ส่วนที่ถูกเน้น2 2" xfId="1607"/>
    <cellStyle name="ส่วนที่ถูกเน้น3 2" xfId="1608"/>
    <cellStyle name="ส่วนที่ถูกเน้น4 2" xfId="1609"/>
    <cellStyle name="ส่วนที่ถูกเน้น5 2" xfId="1610"/>
    <cellStyle name="ส่วนที่ถูกเน้น6 2" xfId="1611"/>
    <cellStyle name="แสดงผล 2" xfId="1612"/>
    <cellStyle name="แสดงผล 2 2" xfId="1613"/>
    <cellStyle name="แสดงผล 2 2 2" xfId="1614"/>
    <cellStyle name="แสดงผล 2 3" xfId="1615"/>
    <cellStyle name="หมายเหตุ 2" xfId="1616"/>
    <cellStyle name="หมายเหตุ 2 2" xfId="1617"/>
    <cellStyle name="หมายเหตุ 2 2 2" xfId="1618"/>
    <cellStyle name="หมายเหตุ 2 3" xfId="1619"/>
    <cellStyle name="หัวเรื่อง 1 2" xfId="1620"/>
    <cellStyle name="หัวเรื่อง 2 2" xfId="1621"/>
    <cellStyle name="หัวเรื่อง 3 2" xfId="1622"/>
    <cellStyle name="หัวเรื่อง 3 2 2" xfId="1623"/>
    <cellStyle name="หัวเรื่อง 4 2" xfId="1624"/>
    <cellStyle name="콤마 [0]_BP매입매출명세서" xfId="1625"/>
    <cellStyle name="콤마_BP매입매출명세서" xfId="1626"/>
    <cellStyle name="통화 [0]_BP매입매출명세서" xfId="1627"/>
    <cellStyle name="통화_BP매입매출명세서" xfId="1628"/>
    <cellStyle name="표준_2002 SJC Consolidation Package" xfId="1629"/>
    <cellStyle name="一般_2002CAP" xfId="1630"/>
    <cellStyle name="千位分隔[0]_工程编号" xfId="1631"/>
    <cellStyle name="千位分隔_BS (Jun)" xfId="1632"/>
    <cellStyle name="千分位[0]_2002CAP" xfId="1633"/>
    <cellStyle name="千分位_2002CAP" xfId="1634"/>
    <cellStyle name="好" xfId="1635"/>
    <cellStyle name="差" xfId="1636"/>
    <cellStyle name="常规_2004年产成品数量金额表" xfId="1637"/>
    <cellStyle name="强调文字颜色 1" xfId="1638"/>
    <cellStyle name="强调文字颜色 2" xfId="1639"/>
    <cellStyle name="强调文字颜色 3" xfId="1640"/>
    <cellStyle name="强调文字颜色 4" xfId="1641"/>
    <cellStyle name="强调文字颜色 5" xfId="1642"/>
    <cellStyle name="强调文字颜色 6" xfId="1643"/>
    <cellStyle name="标题" xfId="1644"/>
    <cellStyle name="标题 1" xfId="1645"/>
    <cellStyle name="标题 2" xfId="1646"/>
    <cellStyle name="标题 3" xfId="1647"/>
    <cellStyle name="标题 4" xfId="1648"/>
    <cellStyle name="桁区切り [0.00]_Myplan2" xfId="1649"/>
    <cellStyle name="桁区切り_part price" xfId="1650"/>
    <cellStyle name="检查单元格" xfId="1651"/>
    <cellStyle name="標準_Book1" xfId="1652"/>
    <cellStyle name="汇总" xfId="1653"/>
    <cellStyle name="注释" xfId="1654"/>
    <cellStyle name="解释性文本" xfId="1655"/>
    <cellStyle name="警告文本" xfId="1656"/>
    <cellStyle name="计算" xfId="1657"/>
    <cellStyle name="貨幣 [0]_2002CAP" xfId="1658"/>
    <cellStyle name="貨幣_2002CAP" xfId="1659"/>
    <cellStyle name="输入" xfId="1660"/>
    <cellStyle name="输出" xfId="1661"/>
    <cellStyle name="适中" xfId="1662"/>
    <cellStyle name="通貨 [0.00]_part price" xfId="1663"/>
    <cellStyle name="通貨_part price" xfId="1664"/>
    <cellStyle name="链接单元格" xfId="166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138</xdr:row>
      <xdr:rowOff>0</xdr:rowOff>
    </xdr:from>
    <xdr:to>
      <xdr:col>10</xdr:col>
      <xdr:colOff>0</xdr:colOff>
      <xdr:row>138</xdr:row>
      <xdr:rowOff>0</xdr:rowOff>
    </xdr:to>
    <xdr:sp macro="" textlink="">
      <xdr:nvSpPr>
        <xdr:cNvPr id="2" name="Line 44"/>
        <xdr:cNvSpPr>
          <a:spLocks noChangeShapeType="1"/>
        </xdr:cNvSpPr>
      </xdr:nvSpPr>
      <xdr:spPr bwMode="auto">
        <a:xfrm>
          <a:off x="6029325" y="368046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138</xdr:row>
      <xdr:rowOff>0</xdr:rowOff>
    </xdr:from>
    <xdr:to>
      <xdr:col>10</xdr:col>
      <xdr:colOff>0</xdr:colOff>
      <xdr:row>138</xdr:row>
      <xdr:rowOff>0</xdr:rowOff>
    </xdr:to>
    <xdr:sp macro="" textlink="">
      <xdr:nvSpPr>
        <xdr:cNvPr id="3" name="Line 45"/>
        <xdr:cNvSpPr>
          <a:spLocks noChangeShapeType="1"/>
        </xdr:cNvSpPr>
      </xdr:nvSpPr>
      <xdr:spPr bwMode="auto">
        <a:xfrm>
          <a:off x="6029325" y="368046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0</xdr:colOff>
      <xdr:row>138</xdr:row>
      <xdr:rowOff>0</xdr:rowOff>
    </xdr:from>
    <xdr:to>
      <xdr:col>10</xdr:col>
      <xdr:colOff>0</xdr:colOff>
      <xdr:row>138</xdr:row>
      <xdr:rowOff>0</xdr:rowOff>
    </xdr:to>
    <xdr:sp macro="" textlink="">
      <xdr:nvSpPr>
        <xdr:cNvPr id="4" name="Line 46"/>
        <xdr:cNvSpPr>
          <a:spLocks noChangeShapeType="1"/>
        </xdr:cNvSpPr>
      </xdr:nvSpPr>
      <xdr:spPr bwMode="auto">
        <a:xfrm>
          <a:off x="6029325" y="368046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652</xdr:row>
      <xdr:rowOff>3657600</xdr:rowOff>
    </xdr:from>
    <xdr:to>
      <xdr:col>5</xdr:col>
      <xdr:colOff>0</xdr:colOff>
      <xdr:row>652</xdr:row>
      <xdr:rowOff>1066800</xdr:rowOff>
    </xdr:to>
    <xdr:sp macro="" textlink="">
      <xdr:nvSpPr>
        <xdr:cNvPr id="2" name="Line 49"/>
        <xdr:cNvSpPr>
          <a:spLocks noChangeShapeType="1"/>
        </xdr:cNvSpPr>
      </xdr:nvSpPr>
      <xdr:spPr bwMode="auto">
        <a:xfrm>
          <a:off x="3486150" y="17445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29</xdr:row>
      <xdr:rowOff>0</xdr:rowOff>
    </xdr:from>
    <xdr:to>
      <xdr:col>5</xdr:col>
      <xdr:colOff>0</xdr:colOff>
      <xdr:row>29</xdr:row>
      <xdr:rowOff>0</xdr:rowOff>
    </xdr:to>
    <xdr:sp macro="" textlink="">
      <xdr:nvSpPr>
        <xdr:cNvPr id="2" name="Line 43"/>
        <xdr:cNvSpPr>
          <a:spLocks noChangeShapeType="1"/>
        </xdr:cNvSpPr>
      </xdr:nvSpPr>
      <xdr:spPr bwMode="auto">
        <a:xfrm>
          <a:off x="4305300" y="7867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29</xdr:row>
      <xdr:rowOff>0</xdr:rowOff>
    </xdr:from>
    <xdr:to>
      <xdr:col>11</xdr:col>
      <xdr:colOff>0</xdr:colOff>
      <xdr:row>29</xdr:row>
      <xdr:rowOff>0</xdr:rowOff>
    </xdr:to>
    <xdr:sp macro="" textlink="">
      <xdr:nvSpPr>
        <xdr:cNvPr id="3" name="Line 44"/>
        <xdr:cNvSpPr>
          <a:spLocks noChangeShapeType="1"/>
        </xdr:cNvSpPr>
      </xdr:nvSpPr>
      <xdr:spPr bwMode="auto">
        <a:xfrm>
          <a:off x="7781925" y="7867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29</xdr:row>
      <xdr:rowOff>0</xdr:rowOff>
    </xdr:from>
    <xdr:to>
      <xdr:col>11</xdr:col>
      <xdr:colOff>0</xdr:colOff>
      <xdr:row>29</xdr:row>
      <xdr:rowOff>0</xdr:rowOff>
    </xdr:to>
    <xdr:sp macro="" textlink="">
      <xdr:nvSpPr>
        <xdr:cNvPr id="4" name="Line 45"/>
        <xdr:cNvSpPr>
          <a:spLocks noChangeShapeType="1"/>
        </xdr:cNvSpPr>
      </xdr:nvSpPr>
      <xdr:spPr bwMode="auto">
        <a:xfrm>
          <a:off x="7781925" y="7867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29</xdr:row>
      <xdr:rowOff>0</xdr:rowOff>
    </xdr:from>
    <xdr:to>
      <xdr:col>11</xdr:col>
      <xdr:colOff>0</xdr:colOff>
      <xdr:row>29</xdr:row>
      <xdr:rowOff>0</xdr:rowOff>
    </xdr:to>
    <xdr:sp macro="" textlink="">
      <xdr:nvSpPr>
        <xdr:cNvPr id="5" name="Line 46"/>
        <xdr:cNvSpPr>
          <a:spLocks noChangeShapeType="1"/>
        </xdr:cNvSpPr>
      </xdr:nvSpPr>
      <xdr:spPr bwMode="auto">
        <a:xfrm>
          <a:off x="7781925" y="7867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37</xdr:col>
      <xdr:colOff>247650</xdr:colOff>
      <xdr:row>1</xdr:row>
      <xdr:rowOff>190500</xdr:rowOff>
    </xdr:from>
    <xdr:to>
      <xdr:col>40</xdr:col>
      <xdr:colOff>123825</xdr:colOff>
      <xdr:row>5</xdr:row>
      <xdr:rowOff>0</xdr:rowOff>
    </xdr:to>
    <xdr:pic>
      <xdr:nvPicPr>
        <xdr:cNvPr id="6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107525" y="476250"/>
          <a:ext cx="1704975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257175</xdr:colOff>
      <xdr:row>31</xdr:row>
      <xdr:rowOff>95250</xdr:rowOff>
    </xdr:from>
    <xdr:to>
      <xdr:col>7</xdr:col>
      <xdr:colOff>853440</xdr:colOff>
      <xdr:row>31</xdr:row>
      <xdr:rowOff>96775</xdr:rowOff>
    </xdr:to>
    <xdr:pic>
      <xdr:nvPicPr>
        <xdr:cNvPr id="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86200" y="8496300"/>
          <a:ext cx="2482215" cy="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P132"/>
  <sheetViews>
    <sheetView tabSelected="1" view="pageBreakPreview" zoomScale="85" zoomScaleSheetLayoutView="85" workbookViewId="0">
      <selection activeCell="G122" sqref="G122"/>
    </sheetView>
  </sheetViews>
  <sheetFormatPr defaultRowHeight="23.25"/>
  <cols>
    <col min="1" max="1" width="1" style="2" customWidth="1"/>
    <col min="2" max="3" width="1.28515625" style="2" customWidth="1"/>
    <col min="4" max="4" width="42.85546875" style="2" customWidth="1"/>
    <col min="5" max="5" width="8.140625" style="19" bestFit="1" customWidth="1"/>
    <col min="6" max="6" width="0.5703125" style="20" customWidth="1"/>
    <col min="7" max="7" width="17.42578125" style="5" customWidth="1"/>
    <col min="8" max="8" width="0.5703125" style="21" customWidth="1"/>
    <col min="9" max="9" width="16.7109375" style="22" customWidth="1"/>
    <col min="10" max="10" width="0.5703125" style="22" customWidth="1"/>
    <col min="11" max="11" width="9.5703125" style="1" hidden="1" customWidth="1"/>
    <col min="12" max="12" width="16.7109375" style="2" customWidth="1"/>
    <col min="13" max="13" width="0.5703125" style="2" customWidth="1"/>
    <col min="14" max="14" width="16.7109375" style="3" customWidth="1"/>
    <col min="15" max="15" width="1" style="2" customWidth="1"/>
    <col min="16" max="16" width="9.28515625" style="2" bestFit="1" customWidth="1"/>
    <col min="17" max="16384" width="9.140625" style="2"/>
  </cols>
  <sheetData>
    <row r="1" spans="1:15" ht="21">
      <c r="A1" s="253" t="s">
        <v>0</v>
      </c>
      <c r="B1" s="253"/>
      <c r="C1" s="253"/>
      <c r="D1" s="253"/>
      <c r="E1" s="253"/>
      <c r="F1" s="253"/>
      <c r="G1" s="253"/>
      <c r="H1" s="253"/>
      <c r="I1" s="253"/>
      <c r="J1" s="253"/>
    </row>
    <row r="2" spans="1:15" ht="21">
      <c r="A2" s="253" t="s">
        <v>1</v>
      </c>
      <c r="B2" s="253"/>
      <c r="C2" s="253"/>
      <c r="D2" s="253"/>
      <c r="E2" s="253"/>
      <c r="F2" s="253"/>
      <c r="G2" s="253"/>
      <c r="H2" s="253"/>
      <c r="I2" s="253"/>
      <c r="J2" s="253"/>
    </row>
    <row r="3" spans="1:15" ht="21">
      <c r="A3" s="253" t="s">
        <v>2</v>
      </c>
      <c r="B3" s="253"/>
      <c r="C3" s="253"/>
      <c r="D3" s="253"/>
      <c r="E3" s="253"/>
      <c r="F3" s="253"/>
      <c r="G3" s="253"/>
      <c r="H3" s="253"/>
      <c r="I3" s="253"/>
      <c r="J3" s="253"/>
    </row>
    <row r="4" spans="1:15">
      <c r="A4" s="4"/>
      <c r="B4" s="4"/>
      <c r="C4" s="4"/>
      <c r="D4" s="4"/>
      <c r="E4" s="4"/>
      <c r="F4" s="4"/>
      <c r="H4" s="4"/>
      <c r="I4" s="4"/>
      <c r="J4" s="4"/>
    </row>
    <row r="5" spans="1:15" s="6" customFormat="1" ht="23.25" customHeight="1">
      <c r="E5" s="7"/>
      <c r="F5" s="8"/>
      <c r="G5" s="254" t="s">
        <v>3</v>
      </c>
      <c r="H5" s="254"/>
      <c r="I5" s="254"/>
      <c r="J5" s="254"/>
      <c r="K5" s="254"/>
      <c r="L5" s="254"/>
      <c r="M5" s="254"/>
      <c r="N5" s="254"/>
      <c r="O5" s="254"/>
    </row>
    <row r="6" spans="1:15" s="6" customFormat="1" ht="23.25" customHeight="1">
      <c r="E6" s="7"/>
      <c r="F6" s="9"/>
      <c r="G6" s="254" t="s">
        <v>4</v>
      </c>
      <c r="H6" s="254"/>
      <c r="I6" s="254"/>
      <c r="J6" s="254"/>
      <c r="K6" s="10"/>
      <c r="L6" s="254" t="s">
        <v>5</v>
      </c>
      <c r="M6" s="254"/>
      <c r="N6" s="254"/>
      <c r="O6" s="254"/>
    </row>
    <row r="7" spans="1:15" s="6" customFormat="1" ht="21">
      <c r="F7" s="9"/>
      <c r="G7" s="11" t="s">
        <v>6</v>
      </c>
      <c r="I7" s="12" t="s">
        <v>7</v>
      </c>
      <c r="K7" s="10"/>
      <c r="L7" s="11" t="s">
        <v>6</v>
      </c>
      <c r="N7" s="12" t="s">
        <v>7</v>
      </c>
    </row>
    <row r="8" spans="1:15" s="6" customFormat="1" ht="21">
      <c r="E8" s="7"/>
      <c r="F8" s="13"/>
      <c r="G8" s="14" t="s">
        <v>8</v>
      </c>
      <c r="I8" s="15"/>
      <c r="K8" s="10"/>
      <c r="L8" s="14" t="s">
        <v>8</v>
      </c>
      <c r="N8" s="15"/>
    </row>
    <row r="9" spans="1:15" s="6" customFormat="1" ht="21">
      <c r="E9" s="16" t="s">
        <v>9</v>
      </c>
      <c r="F9" s="13"/>
      <c r="G9" s="17" t="s">
        <v>10</v>
      </c>
      <c r="I9" s="18" t="s">
        <v>11</v>
      </c>
      <c r="K9" s="10"/>
      <c r="L9" s="17" t="s">
        <v>10</v>
      </c>
      <c r="N9" s="18" t="s">
        <v>11</v>
      </c>
    </row>
    <row r="10" spans="1:15">
      <c r="A10" s="253" t="s">
        <v>12</v>
      </c>
      <c r="B10" s="253"/>
      <c r="C10" s="253"/>
      <c r="D10" s="253"/>
      <c r="L10" s="22"/>
      <c r="M10" s="21"/>
      <c r="N10" s="23"/>
      <c r="O10" s="22"/>
    </row>
    <row r="11" spans="1:15">
      <c r="A11" s="253" t="s">
        <v>13</v>
      </c>
      <c r="B11" s="253"/>
      <c r="C11" s="253"/>
      <c r="D11" s="253"/>
      <c r="L11" s="22"/>
      <c r="M11" s="21"/>
      <c r="N11" s="23"/>
      <c r="O11" s="22"/>
    </row>
    <row r="12" spans="1:15" ht="21">
      <c r="A12" s="26"/>
      <c r="B12" s="26" t="s">
        <v>14</v>
      </c>
      <c r="C12" s="26"/>
      <c r="D12" s="26"/>
      <c r="E12" s="19">
        <v>5</v>
      </c>
      <c r="F12" s="27"/>
      <c r="G12" s="28">
        <v>137251544.96000001</v>
      </c>
      <c r="H12" s="29"/>
      <c r="I12" s="28">
        <v>48852418.950000003</v>
      </c>
      <c r="J12" s="30"/>
      <c r="L12" s="31">
        <v>130237149.56999999</v>
      </c>
      <c r="M12" s="29"/>
      <c r="N12" s="32">
        <v>39112329.319999993</v>
      </c>
      <c r="O12" s="30"/>
    </row>
    <row r="13" spans="1:15" ht="21">
      <c r="A13" s="26"/>
      <c r="B13" s="26" t="s">
        <v>15</v>
      </c>
      <c r="C13" s="26"/>
      <c r="D13" s="26"/>
      <c r="E13" s="19" t="s">
        <v>16</v>
      </c>
      <c r="F13" s="34"/>
      <c r="G13" s="28">
        <v>294675223.23000002</v>
      </c>
      <c r="H13" s="29"/>
      <c r="I13" s="28">
        <v>251205870.26999998</v>
      </c>
      <c r="J13" s="35"/>
      <c r="K13" s="1">
        <v>5</v>
      </c>
      <c r="L13" s="31">
        <v>278275881.68000001</v>
      </c>
      <c r="M13" s="29"/>
      <c r="N13" s="32">
        <v>237508087.48000002</v>
      </c>
      <c r="O13" s="35"/>
    </row>
    <row r="14" spans="1:15" ht="21">
      <c r="A14" s="26"/>
      <c r="B14" s="26" t="s">
        <v>17</v>
      </c>
      <c r="C14" s="26"/>
      <c r="D14" s="26"/>
      <c r="E14" s="19">
        <v>7</v>
      </c>
      <c r="F14" s="34"/>
      <c r="G14" s="28">
        <v>138487799.90000001</v>
      </c>
      <c r="H14" s="29"/>
      <c r="I14" s="28">
        <v>149823580.06999999</v>
      </c>
      <c r="J14" s="35"/>
      <c r="L14" s="31">
        <v>136771657.54000002</v>
      </c>
      <c r="M14" s="29"/>
      <c r="N14" s="32">
        <v>147308226.25</v>
      </c>
      <c r="O14" s="35"/>
    </row>
    <row r="15" spans="1:15" ht="20.25" customHeight="1">
      <c r="A15" s="26"/>
      <c r="B15" s="36" t="s">
        <v>18</v>
      </c>
      <c r="C15" s="26"/>
      <c r="D15" s="26"/>
      <c r="E15" s="19">
        <v>4</v>
      </c>
      <c r="F15" s="34"/>
      <c r="G15" s="31">
        <v>0</v>
      </c>
      <c r="H15" s="31"/>
      <c r="I15" s="31">
        <v>0</v>
      </c>
      <c r="J15" s="31"/>
      <c r="L15" s="31">
        <v>44000000</v>
      </c>
      <c r="M15" s="37"/>
      <c r="N15" s="32">
        <v>32000000</v>
      </c>
      <c r="O15" s="38"/>
    </row>
    <row r="16" spans="1:15" s="42" customFormat="1" ht="21">
      <c r="A16" s="36"/>
      <c r="B16" s="39" t="s">
        <v>19</v>
      </c>
      <c r="C16" s="39"/>
      <c r="D16" s="39"/>
      <c r="E16" s="40">
        <v>11</v>
      </c>
      <c r="F16" s="27"/>
      <c r="G16" s="28">
        <v>1593124.85</v>
      </c>
      <c r="H16" s="37"/>
      <c r="I16" s="28">
        <v>1493835.59</v>
      </c>
      <c r="J16" s="38"/>
      <c r="K16" s="41"/>
      <c r="L16" s="31">
        <v>1415011.67</v>
      </c>
      <c r="M16" s="37"/>
      <c r="N16" s="32">
        <v>1162982.45</v>
      </c>
      <c r="O16" s="38"/>
    </row>
    <row r="17" spans="1:15" ht="21">
      <c r="A17" s="26"/>
      <c r="B17" s="26" t="s">
        <v>20</v>
      </c>
      <c r="C17" s="26"/>
      <c r="D17" s="26"/>
      <c r="E17" s="19">
        <v>8</v>
      </c>
      <c r="F17" s="27"/>
      <c r="G17" s="28">
        <v>240126884.19</v>
      </c>
      <c r="H17" s="37"/>
      <c r="I17" s="28">
        <v>235085665</v>
      </c>
      <c r="J17" s="38"/>
      <c r="K17" s="1" t="s">
        <v>21</v>
      </c>
      <c r="L17" s="31">
        <v>216821499.86000001</v>
      </c>
      <c r="M17" s="37"/>
      <c r="N17" s="32">
        <v>214679744.54000002</v>
      </c>
      <c r="O17" s="38"/>
    </row>
    <row r="18" spans="1:15" ht="21">
      <c r="A18" s="26"/>
      <c r="B18" s="26" t="s">
        <v>22</v>
      </c>
      <c r="C18" s="26"/>
      <c r="D18" s="26"/>
      <c r="E18" s="19">
        <v>7</v>
      </c>
      <c r="F18" s="27"/>
      <c r="G18" s="28">
        <v>97526822.019999996</v>
      </c>
      <c r="H18" s="37"/>
      <c r="I18" s="28">
        <v>83611097.230000004</v>
      </c>
      <c r="J18" s="38"/>
      <c r="L18" s="31">
        <v>96188930.320000008</v>
      </c>
      <c r="M18" s="37"/>
      <c r="N18" s="32">
        <v>83260325.069999993</v>
      </c>
      <c r="O18" s="38"/>
    </row>
    <row r="19" spans="1:15" s="6" customFormat="1" ht="21.75" customHeight="1">
      <c r="A19" s="43" t="s">
        <v>23</v>
      </c>
      <c r="E19" s="7"/>
      <c r="F19" s="44"/>
      <c r="G19" s="45">
        <v>909661399.1500001</v>
      </c>
      <c r="H19" s="46"/>
      <c r="I19" s="45">
        <v>770072467.1099999</v>
      </c>
      <c r="J19" s="47"/>
      <c r="K19" s="10"/>
      <c r="L19" s="45">
        <v>903710130.63999999</v>
      </c>
      <c r="M19" s="46"/>
      <c r="N19" s="48">
        <v>755031695.1099999</v>
      </c>
      <c r="O19" s="47"/>
    </row>
    <row r="20" spans="1:15">
      <c r="A20" s="253" t="s">
        <v>24</v>
      </c>
      <c r="B20" s="253"/>
      <c r="C20" s="253"/>
      <c r="D20" s="253"/>
      <c r="F20" s="49"/>
      <c r="G20" s="5" t="s">
        <v>25</v>
      </c>
      <c r="H20" s="29"/>
      <c r="I20" s="28"/>
      <c r="J20" s="30"/>
      <c r="L20" s="50"/>
      <c r="M20" s="29"/>
      <c r="N20" s="32"/>
      <c r="O20" s="30"/>
    </row>
    <row r="21" spans="1:15" ht="21">
      <c r="A21" s="4"/>
      <c r="B21" s="51" t="s">
        <v>26</v>
      </c>
      <c r="C21" s="4"/>
      <c r="D21" s="4"/>
      <c r="E21" s="19">
        <v>9</v>
      </c>
      <c r="F21" s="49"/>
      <c r="G21" s="31">
        <v>30000000</v>
      </c>
      <c r="H21" s="31"/>
      <c r="I21" s="31">
        <v>0</v>
      </c>
      <c r="J21" s="31"/>
      <c r="K21" s="31"/>
      <c r="L21" s="31">
        <v>30000000</v>
      </c>
      <c r="M21" s="31"/>
      <c r="N21" s="31">
        <v>0</v>
      </c>
      <c r="O21" s="30"/>
    </row>
    <row r="22" spans="1:15" ht="21">
      <c r="A22" s="4"/>
      <c r="B22" s="51" t="s">
        <v>27</v>
      </c>
      <c r="C22" s="4"/>
      <c r="D22" s="4"/>
      <c r="E22" s="19">
        <v>10</v>
      </c>
      <c r="F22" s="49"/>
      <c r="G22" s="31">
        <v>0</v>
      </c>
      <c r="H22" s="31"/>
      <c r="I22" s="31">
        <v>0</v>
      </c>
      <c r="J22" s="31"/>
      <c r="L22" s="31">
        <v>10999940</v>
      </c>
      <c r="M22" s="31"/>
      <c r="N22" s="23">
        <v>10999940</v>
      </c>
      <c r="O22" s="30"/>
    </row>
    <row r="23" spans="1:15" s="52" customFormat="1" ht="21">
      <c r="A23" s="51"/>
      <c r="B23" s="51" t="s">
        <v>28</v>
      </c>
      <c r="C23" s="51"/>
      <c r="D23" s="51"/>
      <c r="E23" s="19">
        <v>11</v>
      </c>
      <c r="F23" s="49"/>
      <c r="G23" s="31">
        <v>0</v>
      </c>
      <c r="H23" s="31"/>
      <c r="I23" s="31">
        <v>0</v>
      </c>
      <c r="J23" s="31"/>
      <c r="K23" s="1"/>
      <c r="L23" s="31">
        <v>0</v>
      </c>
      <c r="M23" s="31"/>
      <c r="N23" s="23">
        <v>0</v>
      </c>
      <c r="O23" s="30"/>
    </row>
    <row r="24" spans="1:15" s="53" customFormat="1" ht="21">
      <c r="A24" s="39"/>
      <c r="B24" s="39" t="s">
        <v>29</v>
      </c>
      <c r="C24" s="39"/>
      <c r="D24" s="39"/>
      <c r="E24" s="40">
        <v>12</v>
      </c>
      <c r="F24" s="20"/>
      <c r="G24" s="31">
        <v>393309.42</v>
      </c>
      <c r="H24" s="29"/>
      <c r="I24" s="31">
        <v>370699.76</v>
      </c>
      <c r="J24" s="30"/>
      <c r="K24" s="41"/>
      <c r="L24" s="31">
        <v>393309.42000000004</v>
      </c>
      <c r="M24" s="29"/>
      <c r="N24" s="23">
        <v>347499.66</v>
      </c>
      <c r="O24" s="30"/>
    </row>
    <row r="25" spans="1:15" s="53" customFormat="1" ht="21">
      <c r="A25" s="39"/>
      <c r="B25" s="39" t="s">
        <v>30</v>
      </c>
      <c r="C25" s="39"/>
      <c r="D25" s="39"/>
      <c r="E25" s="54">
        <v>13</v>
      </c>
      <c r="F25" s="20"/>
      <c r="G25" s="31">
        <v>7104815.4100000001</v>
      </c>
      <c r="H25" s="29"/>
      <c r="I25" s="31">
        <v>7222598.54</v>
      </c>
      <c r="J25" s="30"/>
      <c r="K25" s="41"/>
      <c r="L25" s="31">
        <v>7104815.4100000001</v>
      </c>
      <c r="M25" s="29"/>
      <c r="N25" s="23">
        <v>7222598.5399999991</v>
      </c>
      <c r="O25" s="30"/>
    </row>
    <row r="26" spans="1:15" ht="21">
      <c r="A26" s="26"/>
      <c r="B26" s="26" t="s">
        <v>31</v>
      </c>
      <c r="C26" s="26"/>
      <c r="D26" s="26"/>
      <c r="E26" s="54">
        <v>14</v>
      </c>
      <c r="F26" s="27"/>
      <c r="G26" s="31">
        <v>157086747.96000001</v>
      </c>
      <c r="H26" s="37"/>
      <c r="I26" s="31">
        <v>159124760.56</v>
      </c>
      <c r="J26" s="35"/>
      <c r="K26" s="1">
        <v>11</v>
      </c>
      <c r="L26" s="31">
        <v>128356843.57000007</v>
      </c>
      <c r="M26" s="37"/>
      <c r="N26" s="23">
        <v>130848159.94000003</v>
      </c>
      <c r="O26" s="35"/>
    </row>
    <row r="27" spans="1:15" ht="21">
      <c r="A27" s="26"/>
      <c r="B27" s="26" t="s">
        <v>32</v>
      </c>
      <c r="C27" s="26"/>
      <c r="D27" s="26"/>
      <c r="E27" s="19">
        <v>15</v>
      </c>
      <c r="F27" s="27"/>
      <c r="G27" s="31">
        <v>2006267.94</v>
      </c>
      <c r="H27" s="37"/>
      <c r="I27" s="31">
        <v>2099338.84</v>
      </c>
      <c r="J27" s="35"/>
      <c r="L27" s="31">
        <v>1868767.94</v>
      </c>
      <c r="M27" s="37"/>
      <c r="N27" s="23">
        <v>1924338.8399999996</v>
      </c>
      <c r="O27" s="35"/>
    </row>
    <row r="28" spans="1:15" ht="21">
      <c r="A28" s="26"/>
      <c r="B28" s="26" t="s">
        <v>33</v>
      </c>
      <c r="C28" s="26"/>
      <c r="D28" s="26"/>
      <c r="E28" s="19">
        <v>16</v>
      </c>
      <c r="F28" s="27"/>
      <c r="G28" s="31">
        <v>1807223.09</v>
      </c>
      <c r="H28" s="37"/>
      <c r="I28" s="31">
        <v>1984531.64</v>
      </c>
      <c r="J28" s="35"/>
      <c r="K28" s="1">
        <v>12</v>
      </c>
      <c r="L28" s="31">
        <v>1641472.5600000005</v>
      </c>
      <c r="M28" s="37"/>
      <c r="N28" s="23">
        <v>1806573.7300000004</v>
      </c>
      <c r="O28" s="35"/>
    </row>
    <row r="29" spans="1:15" ht="21">
      <c r="A29" s="26"/>
      <c r="B29" s="55" t="s">
        <v>34</v>
      </c>
      <c r="C29" s="26"/>
      <c r="D29" s="26"/>
      <c r="E29" s="19">
        <v>17</v>
      </c>
      <c r="F29" s="27"/>
      <c r="G29" s="31">
        <v>23408612.579999998</v>
      </c>
      <c r="H29" s="37"/>
      <c r="I29" s="31">
        <v>18468742.890000001</v>
      </c>
      <c r="J29" s="35"/>
      <c r="L29" s="31">
        <v>22922981.379999999</v>
      </c>
      <c r="M29" s="37"/>
      <c r="N29" s="23">
        <v>18027923.289999999</v>
      </c>
      <c r="O29" s="35"/>
    </row>
    <row r="30" spans="1:15" ht="21">
      <c r="A30" s="26"/>
      <c r="B30" s="26" t="s">
        <v>35</v>
      </c>
      <c r="C30" s="26"/>
      <c r="D30" s="26"/>
      <c r="E30" s="56"/>
      <c r="G30" s="31">
        <v>2741136.65</v>
      </c>
      <c r="H30" s="57"/>
      <c r="I30" s="31">
        <v>1610373.71</v>
      </c>
      <c r="J30" s="30"/>
      <c r="L30" s="31">
        <v>22100</v>
      </c>
      <c r="M30" s="57"/>
      <c r="N30" s="23">
        <v>22100</v>
      </c>
      <c r="O30" s="30"/>
    </row>
    <row r="31" spans="1:15" s="6" customFormat="1" ht="21">
      <c r="A31" s="43" t="s">
        <v>36</v>
      </c>
      <c r="E31" s="7"/>
      <c r="F31" s="9"/>
      <c r="G31" s="45">
        <v>224548113.05000004</v>
      </c>
      <c r="H31" s="58"/>
      <c r="I31" s="45">
        <v>190881045.94000003</v>
      </c>
      <c r="J31" s="47"/>
      <c r="K31" s="10"/>
      <c r="L31" s="45">
        <v>203310230.28000006</v>
      </c>
      <c r="M31" s="58"/>
      <c r="N31" s="45">
        <v>171199134</v>
      </c>
      <c r="O31" s="47"/>
    </row>
    <row r="32" spans="1:15" s="6" customFormat="1" ht="21.75" thickBot="1">
      <c r="A32" s="6" t="s">
        <v>37</v>
      </c>
      <c r="E32" s="7"/>
      <c r="F32" s="8"/>
      <c r="G32" s="59">
        <v>1134209512.2</v>
      </c>
      <c r="H32" s="58"/>
      <c r="I32" s="59">
        <v>960953513.04999995</v>
      </c>
      <c r="J32" s="60"/>
      <c r="K32" s="10"/>
      <c r="L32" s="59">
        <v>1107020360.9200001</v>
      </c>
      <c r="M32" s="58"/>
      <c r="N32" s="61">
        <v>926230829.1099999</v>
      </c>
      <c r="O32" s="60"/>
    </row>
    <row r="33" spans="1:15" s="6" customFormat="1" ht="24" thickTop="1">
      <c r="E33" s="7"/>
      <c r="F33" s="8"/>
      <c r="G33" s="5"/>
      <c r="H33" s="58"/>
      <c r="I33" s="62"/>
      <c r="J33" s="60"/>
      <c r="K33" s="10"/>
      <c r="L33" s="62"/>
      <c r="M33" s="58"/>
      <c r="N33" s="63"/>
      <c r="O33" s="60"/>
    </row>
    <row r="34" spans="1:15" s="6" customFormat="1">
      <c r="E34" s="7"/>
      <c r="F34" s="8"/>
      <c r="G34" s="5"/>
      <c r="H34" s="58"/>
      <c r="I34" s="62"/>
      <c r="J34" s="60"/>
      <c r="K34" s="10"/>
      <c r="L34" s="62"/>
      <c r="M34" s="58"/>
      <c r="N34" s="63"/>
      <c r="O34" s="60"/>
    </row>
    <row r="35" spans="1:15" s="6" customFormat="1">
      <c r="E35" s="7"/>
      <c r="F35" s="8"/>
      <c r="G35" s="64"/>
      <c r="H35" s="58"/>
      <c r="I35" s="62"/>
      <c r="J35" s="60"/>
      <c r="K35" s="10"/>
      <c r="L35" s="62"/>
      <c r="M35" s="58"/>
      <c r="N35" s="63"/>
      <c r="O35" s="60"/>
    </row>
    <row r="36" spans="1:15" s="6" customFormat="1">
      <c r="E36" s="7"/>
      <c r="F36" s="8"/>
      <c r="G36" s="5"/>
      <c r="H36" s="58"/>
      <c r="I36" s="62"/>
      <c r="J36" s="60"/>
      <c r="K36" s="10"/>
      <c r="L36" s="62"/>
      <c r="M36" s="58"/>
      <c r="N36" s="63"/>
      <c r="O36" s="60"/>
    </row>
    <row r="37" spans="1:15" s="6" customFormat="1">
      <c r="E37" s="7"/>
      <c r="F37" s="8"/>
      <c r="G37" s="5"/>
      <c r="H37" s="58"/>
      <c r="I37" s="62"/>
      <c r="J37" s="60"/>
      <c r="K37" s="10"/>
      <c r="L37" s="62"/>
      <c r="M37" s="58"/>
      <c r="N37" s="63"/>
      <c r="O37" s="60"/>
    </row>
    <row r="38" spans="1:15" s="6" customFormat="1">
      <c r="E38" s="7"/>
      <c r="F38" s="8"/>
      <c r="G38" s="5"/>
      <c r="H38" s="58"/>
      <c r="I38" s="62"/>
      <c r="J38" s="60"/>
      <c r="K38" s="10"/>
      <c r="L38" s="62"/>
      <c r="M38" s="58"/>
      <c r="N38" s="63"/>
      <c r="O38" s="60"/>
    </row>
    <row r="39" spans="1:15" s="6" customFormat="1">
      <c r="E39" s="7"/>
      <c r="F39" s="8"/>
      <c r="G39" s="5"/>
      <c r="H39" s="58"/>
      <c r="I39" s="62"/>
      <c r="J39" s="60"/>
      <c r="K39" s="10"/>
      <c r="L39" s="62"/>
      <c r="M39" s="58"/>
      <c r="N39" s="63"/>
      <c r="O39" s="60"/>
    </row>
    <row r="40" spans="1:15" s="6" customFormat="1">
      <c r="E40" s="7"/>
      <c r="F40" s="8"/>
      <c r="G40" s="5"/>
      <c r="H40" s="58"/>
      <c r="I40" s="62"/>
      <c r="J40" s="60"/>
      <c r="K40" s="10"/>
      <c r="L40" s="62"/>
      <c r="M40" s="58"/>
      <c r="N40" s="63"/>
      <c r="O40" s="60"/>
    </row>
    <row r="41" spans="1:15" s="6" customFormat="1">
      <c r="E41" s="7"/>
      <c r="F41" s="8"/>
      <c r="G41" s="5"/>
      <c r="H41" s="58"/>
      <c r="I41" s="62"/>
      <c r="J41" s="60"/>
      <c r="K41" s="10"/>
      <c r="L41" s="62"/>
      <c r="M41" s="58"/>
      <c r="N41" s="63"/>
      <c r="O41" s="60"/>
    </row>
    <row r="42" spans="1:15" s="6" customFormat="1">
      <c r="E42" s="7"/>
      <c r="F42" s="8"/>
      <c r="G42" s="5"/>
      <c r="H42" s="58"/>
      <c r="I42" s="62"/>
      <c r="J42" s="60"/>
      <c r="K42" s="10"/>
      <c r="L42" s="62"/>
      <c r="M42" s="58"/>
      <c r="N42" s="63"/>
      <c r="O42" s="60"/>
    </row>
    <row r="43" spans="1:15" s="6" customFormat="1">
      <c r="E43" s="7"/>
      <c r="F43" s="8"/>
      <c r="G43" s="5"/>
      <c r="H43" s="58"/>
      <c r="I43" s="62"/>
      <c r="J43" s="60"/>
      <c r="K43" s="10"/>
      <c r="L43" s="62"/>
      <c r="M43" s="58"/>
      <c r="N43" s="63"/>
      <c r="O43" s="60"/>
    </row>
    <row r="44" spans="1:15" s="6" customFormat="1">
      <c r="E44" s="7"/>
      <c r="F44" s="8"/>
      <c r="G44" s="5"/>
      <c r="H44" s="58"/>
      <c r="I44" s="62"/>
      <c r="J44" s="60"/>
      <c r="K44" s="10"/>
      <c r="L44" s="62"/>
      <c r="M44" s="58"/>
      <c r="N44" s="63"/>
      <c r="O44" s="60"/>
    </row>
    <row r="45" spans="1:15" s="6" customFormat="1">
      <c r="E45" s="7"/>
      <c r="F45" s="8"/>
      <c r="G45" s="5"/>
      <c r="H45" s="58"/>
      <c r="I45" s="62"/>
      <c r="J45" s="60"/>
      <c r="K45" s="10"/>
      <c r="L45" s="62"/>
      <c r="M45" s="58"/>
      <c r="N45" s="63"/>
      <c r="O45" s="60"/>
    </row>
    <row r="46" spans="1:15" s="6" customFormat="1">
      <c r="E46" s="7"/>
      <c r="F46" s="8"/>
      <c r="G46" s="5"/>
      <c r="H46" s="58"/>
      <c r="I46" s="62"/>
      <c r="J46" s="60"/>
      <c r="K46" s="10"/>
      <c r="L46" s="62"/>
      <c r="M46" s="58"/>
      <c r="N46" s="63"/>
      <c r="O46" s="60"/>
    </row>
    <row r="47" spans="1:15" s="6" customFormat="1" ht="20.25" customHeight="1">
      <c r="A47" s="253" t="s">
        <v>38</v>
      </c>
      <c r="B47" s="253"/>
      <c r="C47" s="253"/>
      <c r="D47" s="253"/>
      <c r="E47" s="65"/>
      <c r="F47" s="66"/>
      <c r="G47" s="5"/>
      <c r="H47" s="67"/>
      <c r="I47" s="68"/>
      <c r="J47" s="69"/>
      <c r="K47" s="10"/>
      <c r="N47" s="70"/>
    </row>
    <row r="48" spans="1:15" s="6" customFormat="1" ht="20.25" customHeight="1">
      <c r="A48" s="6" t="s">
        <v>39</v>
      </c>
      <c r="B48" s="71"/>
      <c r="C48" s="71"/>
      <c r="D48" s="71"/>
      <c r="F48" s="71"/>
      <c r="G48" s="5"/>
      <c r="K48" s="10"/>
      <c r="N48" s="70"/>
    </row>
    <row r="49" spans="1:15" ht="20.25" customHeight="1">
      <c r="B49" s="72" t="s">
        <v>40</v>
      </c>
      <c r="C49" s="72"/>
      <c r="D49" s="72"/>
      <c r="E49" s="73">
        <v>18</v>
      </c>
      <c r="F49" s="72"/>
      <c r="G49" s="31">
        <v>449472086.20999998</v>
      </c>
      <c r="I49" s="31">
        <v>313574317.99000001</v>
      </c>
      <c r="L49" s="31">
        <v>448484658.05000001</v>
      </c>
      <c r="M49" s="21"/>
      <c r="N49" s="23">
        <v>312527751.90999997</v>
      </c>
      <c r="O49" s="22"/>
    </row>
    <row r="50" spans="1:15" ht="20.25" customHeight="1">
      <c r="A50" s="26"/>
      <c r="B50" s="72" t="s">
        <v>41</v>
      </c>
      <c r="C50" s="72"/>
      <c r="D50" s="72"/>
      <c r="E50" s="73" t="s">
        <v>42</v>
      </c>
      <c r="F50" s="72"/>
      <c r="G50" s="74">
        <v>167684164.00999999</v>
      </c>
      <c r="H50" s="75"/>
      <c r="I50" s="74">
        <v>144608686.78</v>
      </c>
      <c r="J50" s="30"/>
      <c r="L50" s="28">
        <v>155807093.14000002</v>
      </c>
      <c r="M50" s="75"/>
      <c r="N50" s="76">
        <v>129259509.52000001</v>
      </c>
      <c r="O50" s="30"/>
    </row>
    <row r="51" spans="1:15" ht="20.25" customHeight="1">
      <c r="A51" s="26"/>
      <c r="B51" s="72" t="s">
        <v>43</v>
      </c>
      <c r="C51" s="72"/>
      <c r="D51" s="72"/>
      <c r="E51" s="72"/>
      <c r="F51" s="72"/>
      <c r="G51" s="74"/>
      <c r="H51" s="75"/>
      <c r="I51" s="74"/>
      <c r="J51" s="30"/>
      <c r="K51" s="1">
        <v>4</v>
      </c>
      <c r="L51" s="28"/>
      <c r="M51" s="75"/>
      <c r="N51" s="76"/>
      <c r="O51" s="30"/>
    </row>
    <row r="52" spans="1:15" ht="20.25" customHeight="1">
      <c r="A52" s="26"/>
      <c r="B52" s="72"/>
      <c r="C52" s="72" t="s">
        <v>44</v>
      </c>
      <c r="D52" s="72"/>
      <c r="E52" s="1">
        <v>20</v>
      </c>
      <c r="F52" s="72"/>
      <c r="G52" s="74">
        <v>6225398.8499999996</v>
      </c>
      <c r="H52" s="75"/>
      <c r="I52" s="31">
        <v>5971585.5199999996</v>
      </c>
      <c r="J52" s="31"/>
      <c r="K52" s="77">
        <v>4</v>
      </c>
      <c r="L52" s="28">
        <v>2187831.52</v>
      </c>
      <c r="M52" s="74"/>
      <c r="N52" s="23">
        <v>1958342.37</v>
      </c>
      <c r="O52" s="30"/>
    </row>
    <row r="53" spans="1:15" ht="20.25" customHeight="1">
      <c r="A53" s="26"/>
      <c r="B53" s="72" t="s">
        <v>45</v>
      </c>
      <c r="C53" s="72"/>
      <c r="D53" s="72"/>
      <c r="G53" s="22"/>
      <c r="L53" s="22"/>
      <c r="M53" s="21"/>
      <c r="N53" s="23"/>
      <c r="O53" s="22"/>
    </row>
    <row r="54" spans="1:15" ht="20.25" customHeight="1">
      <c r="A54" s="26"/>
      <c r="B54" s="72"/>
      <c r="C54" s="72" t="s">
        <v>44</v>
      </c>
      <c r="D54" s="72"/>
      <c r="E54" s="1">
        <v>21</v>
      </c>
      <c r="F54" s="72"/>
      <c r="G54" s="74">
        <v>9640000</v>
      </c>
      <c r="H54" s="75"/>
      <c r="I54" s="28">
        <v>11140000</v>
      </c>
      <c r="J54" s="30"/>
      <c r="L54" s="28">
        <v>9640000</v>
      </c>
      <c r="M54" s="75"/>
      <c r="N54" s="76">
        <v>11140000</v>
      </c>
      <c r="O54" s="30"/>
    </row>
    <row r="55" spans="1:15" ht="20.25" customHeight="1">
      <c r="A55" s="26"/>
      <c r="B55" s="72" t="s">
        <v>46</v>
      </c>
      <c r="C55" s="72"/>
      <c r="D55" s="72"/>
      <c r="E55" s="1"/>
      <c r="F55" s="72"/>
      <c r="G55" s="74">
        <v>5603244.9800000004</v>
      </c>
      <c r="H55" s="75"/>
      <c r="I55" s="74">
        <v>2423412.09</v>
      </c>
      <c r="J55" s="30"/>
      <c r="L55" s="28">
        <v>4563258.05</v>
      </c>
      <c r="M55" s="75"/>
      <c r="N55" s="76">
        <v>2231339.25</v>
      </c>
      <c r="O55" s="30"/>
    </row>
    <row r="56" spans="1:15" ht="20.25" customHeight="1">
      <c r="A56" s="26"/>
      <c r="B56" s="72" t="s">
        <v>47</v>
      </c>
      <c r="C56" s="72"/>
      <c r="D56" s="72"/>
      <c r="E56" s="73">
        <v>7</v>
      </c>
      <c r="F56" s="72"/>
      <c r="G56" s="74">
        <v>78437332.420000002</v>
      </c>
      <c r="H56" s="75"/>
      <c r="I56" s="74">
        <v>56405732.75</v>
      </c>
      <c r="J56" s="30"/>
      <c r="L56" s="28">
        <v>77391240.420000002</v>
      </c>
      <c r="M56" s="75"/>
      <c r="N56" s="76">
        <v>55499695.75</v>
      </c>
      <c r="O56" s="30"/>
    </row>
    <row r="57" spans="1:15" ht="20.25" customHeight="1">
      <c r="A57" s="26"/>
      <c r="B57" s="72" t="s">
        <v>48</v>
      </c>
      <c r="C57" s="72"/>
      <c r="D57" s="72"/>
      <c r="E57" s="73">
        <v>7</v>
      </c>
      <c r="F57" s="72"/>
      <c r="G57" s="74">
        <v>1572977.69</v>
      </c>
      <c r="H57" s="75"/>
      <c r="I57" s="74">
        <v>0</v>
      </c>
      <c r="J57" s="30"/>
      <c r="L57" s="28">
        <v>1572977.69</v>
      </c>
      <c r="M57" s="75"/>
      <c r="N57" s="76">
        <v>0</v>
      </c>
      <c r="O57" s="30"/>
    </row>
    <row r="58" spans="1:15" s="6" customFormat="1" ht="20.25" customHeight="1">
      <c r="A58" s="71" t="s">
        <v>49</v>
      </c>
      <c r="B58" s="71"/>
      <c r="C58" s="71"/>
      <c r="D58" s="71"/>
      <c r="E58" s="71"/>
      <c r="F58" s="71"/>
      <c r="G58" s="45">
        <v>718635204.16000009</v>
      </c>
      <c r="H58" s="46"/>
      <c r="I58" s="45">
        <v>534123735.12999994</v>
      </c>
      <c r="J58" s="47"/>
      <c r="K58" s="10">
        <v>16</v>
      </c>
      <c r="L58" s="45">
        <v>699647058.87</v>
      </c>
      <c r="M58" s="46"/>
      <c r="N58" s="45">
        <v>512616638.79999995</v>
      </c>
      <c r="O58" s="47"/>
    </row>
    <row r="59" spans="1:15" s="6" customFormat="1" ht="20.25" customHeight="1">
      <c r="A59" s="71" t="s">
        <v>50</v>
      </c>
      <c r="B59" s="71"/>
      <c r="C59" s="71"/>
      <c r="D59" s="71"/>
      <c r="E59" s="71"/>
      <c r="F59" s="71"/>
      <c r="G59" s="78"/>
      <c r="H59" s="46"/>
      <c r="I59" s="78"/>
      <c r="J59" s="47"/>
      <c r="K59" s="10"/>
      <c r="L59" s="47"/>
      <c r="M59" s="46"/>
      <c r="N59" s="79"/>
      <c r="O59" s="47"/>
    </row>
    <row r="60" spans="1:15" ht="20.25" customHeight="1">
      <c r="A60" s="72"/>
      <c r="B60" s="72" t="s">
        <v>51</v>
      </c>
      <c r="C60" s="72"/>
      <c r="D60" s="72"/>
      <c r="E60" s="1">
        <v>20</v>
      </c>
      <c r="F60" s="72"/>
      <c r="G60" s="74">
        <v>17937146.780000001</v>
      </c>
      <c r="H60" s="29"/>
      <c r="I60" s="74">
        <v>18735562.760000002</v>
      </c>
      <c r="J60" s="30"/>
      <c r="L60" s="31">
        <v>2784443.19</v>
      </c>
      <c r="M60" s="29"/>
      <c r="N60" s="76">
        <v>2568869.75</v>
      </c>
      <c r="O60" s="30"/>
    </row>
    <row r="61" spans="1:15" ht="20.25" customHeight="1">
      <c r="A61" s="72"/>
      <c r="B61" s="72" t="s">
        <v>52</v>
      </c>
      <c r="C61" s="72"/>
      <c r="D61" s="72"/>
      <c r="E61" s="1">
        <v>21</v>
      </c>
      <c r="F61" s="72"/>
      <c r="G61" s="31">
        <v>34530000</v>
      </c>
      <c r="H61" s="29"/>
      <c r="I61" s="31">
        <v>36315000</v>
      </c>
      <c r="J61" s="30"/>
      <c r="L61" s="31">
        <v>34530000</v>
      </c>
      <c r="M61" s="29"/>
      <c r="N61" s="23">
        <v>36315000</v>
      </c>
      <c r="O61" s="30"/>
    </row>
    <row r="62" spans="1:15" ht="20.25" customHeight="1">
      <c r="A62" s="72"/>
      <c r="B62" s="72" t="s">
        <v>53</v>
      </c>
      <c r="C62" s="72"/>
      <c r="D62" s="72"/>
      <c r="E62" s="1">
        <v>22</v>
      </c>
      <c r="F62" s="72"/>
      <c r="G62" s="31">
        <v>20433275</v>
      </c>
      <c r="H62" s="29"/>
      <c r="I62" s="31">
        <v>19642067</v>
      </c>
      <c r="J62" s="30"/>
      <c r="L62" s="31">
        <v>19051211</v>
      </c>
      <c r="M62" s="29"/>
      <c r="N62" s="23">
        <v>18344006</v>
      </c>
      <c r="O62" s="30"/>
    </row>
    <row r="63" spans="1:15" ht="20.25" customHeight="1">
      <c r="A63" s="72"/>
      <c r="B63" s="72" t="s">
        <v>54</v>
      </c>
      <c r="C63" s="72"/>
      <c r="D63" s="72"/>
      <c r="E63" s="72"/>
      <c r="F63" s="72"/>
      <c r="G63" s="80">
        <v>2409560.9700000002</v>
      </c>
      <c r="H63" s="29"/>
      <c r="I63" s="80">
        <v>1131769.5900000001</v>
      </c>
      <c r="J63" s="30"/>
      <c r="L63" s="80">
        <v>1304508.2</v>
      </c>
      <c r="M63" s="29"/>
      <c r="N63" s="81">
        <v>70000</v>
      </c>
      <c r="O63" s="30"/>
    </row>
    <row r="64" spans="1:15" s="6" customFormat="1" ht="20.25" customHeight="1">
      <c r="A64" s="71" t="s">
        <v>55</v>
      </c>
      <c r="B64" s="71"/>
      <c r="C64" s="71"/>
      <c r="D64" s="71"/>
      <c r="E64" s="71"/>
      <c r="G64" s="78">
        <v>75309982.75</v>
      </c>
      <c r="H64" s="46"/>
      <c r="I64" s="78">
        <v>75824399.350000009</v>
      </c>
      <c r="J64" s="47"/>
      <c r="K64" s="10"/>
      <c r="L64" s="78">
        <v>57670162.390000001</v>
      </c>
      <c r="M64" s="46"/>
      <c r="N64" s="78">
        <v>57297875.75</v>
      </c>
      <c r="O64" s="47"/>
    </row>
    <row r="65" spans="1:15" s="6" customFormat="1" ht="20.25" customHeight="1">
      <c r="A65" s="71" t="s">
        <v>56</v>
      </c>
      <c r="B65" s="71"/>
      <c r="C65" s="71"/>
      <c r="D65" s="71"/>
      <c r="E65" s="71"/>
      <c r="G65" s="45">
        <v>793945186.91000009</v>
      </c>
      <c r="H65" s="46"/>
      <c r="I65" s="45">
        <v>609948134.4799999</v>
      </c>
      <c r="J65" s="47"/>
      <c r="K65" s="10"/>
      <c r="L65" s="45">
        <v>757317221.25999999</v>
      </c>
      <c r="M65" s="46"/>
      <c r="N65" s="48">
        <v>569914514.54999995</v>
      </c>
      <c r="O65" s="47"/>
    </row>
    <row r="66" spans="1:15" s="6" customFormat="1" ht="20.25" customHeight="1">
      <c r="A66" s="71"/>
      <c r="B66" s="71"/>
      <c r="C66" s="71"/>
      <c r="D66" s="71"/>
      <c r="E66" s="71"/>
      <c r="G66" s="62"/>
      <c r="H66" s="46"/>
      <c r="I66" s="62"/>
      <c r="J66" s="47"/>
      <c r="K66" s="10"/>
      <c r="L66" s="62"/>
      <c r="M66" s="46"/>
      <c r="N66" s="63"/>
      <c r="O66" s="47"/>
    </row>
    <row r="67" spans="1:15" s="6" customFormat="1" ht="20.25" customHeight="1">
      <c r="A67" s="71"/>
      <c r="B67" s="71"/>
      <c r="C67" s="71"/>
      <c r="D67" s="71"/>
      <c r="E67" s="71"/>
      <c r="G67" s="5"/>
      <c r="H67" s="46"/>
      <c r="I67" s="62"/>
      <c r="J67" s="47"/>
      <c r="K67" s="10"/>
      <c r="L67" s="62"/>
      <c r="M67" s="46"/>
      <c r="N67" s="63"/>
      <c r="O67" s="47"/>
    </row>
    <row r="68" spans="1:15" s="6" customFormat="1" ht="20.25" customHeight="1">
      <c r="A68" s="71"/>
      <c r="B68" s="71"/>
      <c r="C68" s="71"/>
      <c r="D68" s="71"/>
      <c r="E68" s="71"/>
      <c r="G68" s="5"/>
      <c r="H68" s="46"/>
      <c r="I68" s="62"/>
      <c r="J68" s="47"/>
      <c r="K68" s="10"/>
      <c r="L68" s="62"/>
      <c r="M68" s="46"/>
      <c r="N68" s="63"/>
      <c r="O68" s="47"/>
    </row>
    <row r="69" spans="1:15" s="6" customFormat="1" ht="20.25" customHeight="1">
      <c r="A69" s="71"/>
      <c r="B69" s="71"/>
      <c r="C69" s="71"/>
      <c r="D69" s="71"/>
      <c r="E69" s="71"/>
      <c r="G69" s="5"/>
      <c r="H69" s="46"/>
      <c r="I69" s="62"/>
      <c r="J69" s="47"/>
      <c r="K69" s="10"/>
      <c r="L69" s="62"/>
      <c r="M69" s="46"/>
      <c r="N69" s="63"/>
      <c r="O69" s="47"/>
    </row>
    <row r="70" spans="1:15" s="6" customFormat="1" ht="20.25" customHeight="1">
      <c r="A70" s="71"/>
      <c r="B70" s="71"/>
      <c r="C70" s="71"/>
      <c r="D70" s="71"/>
      <c r="E70" s="71"/>
      <c r="G70" s="5"/>
      <c r="H70" s="46"/>
      <c r="I70" s="62"/>
      <c r="J70" s="47"/>
      <c r="K70" s="10"/>
      <c r="L70" s="62"/>
      <c r="M70" s="46"/>
      <c r="N70" s="63"/>
      <c r="O70" s="47"/>
    </row>
    <row r="71" spans="1:15" s="6" customFormat="1" ht="20.25" customHeight="1">
      <c r="A71" s="71"/>
      <c r="B71" s="71"/>
      <c r="C71" s="71"/>
      <c r="D71" s="71"/>
      <c r="E71" s="71"/>
      <c r="G71" s="5"/>
      <c r="H71" s="46"/>
      <c r="I71" s="62"/>
      <c r="J71" s="47"/>
      <c r="K71" s="10"/>
      <c r="L71" s="62"/>
      <c r="M71" s="46"/>
      <c r="N71" s="63"/>
      <c r="O71" s="47"/>
    </row>
    <row r="72" spans="1:15" s="6" customFormat="1" ht="20.25" customHeight="1">
      <c r="A72" s="71"/>
      <c r="B72" s="71"/>
      <c r="C72" s="71"/>
      <c r="D72" s="71"/>
      <c r="E72" s="71"/>
      <c r="G72" s="5"/>
      <c r="H72" s="46"/>
      <c r="I72" s="62"/>
      <c r="J72" s="47"/>
      <c r="K72" s="10"/>
      <c r="L72" s="62"/>
      <c r="M72" s="46"/>
      <c r="N72" s="63"/>
      <c r="O72" s="47"/>
    </row>
    <row r="73" spans="1:15" s="6" customFormat="1" ht="20.25" customHeight="1">
      <c r="A73" s="71"/>
      <c r="B73" s="71"/>
      <c r="C73" s="71"/>
      <c r="D73" s="71"/>
      <c r="E73" s="71"/>
      <c r="G73" s="5"/>
      <c r="H73" s="46"/>
      <c r="I73" s="62"/>
      <c r="J73" s="47"/>
      <c r="K73" s="10"/>
      <c r="L73" s="62"/>
      <c r="M73" s="46"/>
      <c r="N73" s="63"/>
      <c r="O73" s="47"/>
    </row>
    <row r="74" spans="1:15" s="6" customFormat="1" ht="20.25" customHeight="1">
      <c r="A74" s="71"/>
      <c r="B74" s="71"/>
      <c r="C74" s="71"/>
      <c r="D74" s="71"/>
      <c r="E74" s="71"/>
      <c r="G74" s="5"/>
      <c r="H74" s="46"/>
      <c r="I74" s="62"/>
      <c r="J74" s="47"/>
      <c r="K74" s="10"/>
      <c r="L74" s="62"/>
      <c r="M74" s="46"/>
      <c r="N74" s="63"/>
      <c r="O74" s="47"/>
    </row>
    <row r="75" spans="1:15" s="6" customFormat="1" ht="20.25" customHeight="1">
      <c r="A75" s="71"/>
      <c r="B75" s="71"/>
      <c r="C75" s="71"/>
      <c r="D75" s="71"/>
      <c r="E75" s="71"/>
      <c r="G75" s="5"/>
      <c r="H75" s="46"/>
      <c r="I75" s="62"/>
      <c r="J75" s="47"/>
      <c r="K75" s="10"/>
      <c r="L75" s="62"/>
      <c r="M75" s="46"/>
      <c r="N75" s="63"/>
      <c r="O75" s="47"/>
    </row>
    <row r="76" spans="1:15" s="6" customFormat="1" ht="20.25" customHeight="1">
      <c r="A76" s="71"/>
      <c r="B76" s="71"/>
      <c r="C76" s="71"/>
      <c r="D76" s="71"/>
      <c r="E76" s="71"/>
      <c r="G76" s="5"/>
      <c r="H76" s="46"/>
      <c r="I76" s="62"/>
      <c r="J76" s="47"/>
      <c r="K76" s="10"/>
      <c r="L76" s="62"/>
      <c r="M76" s="46"/>
      <c r="N76" s="63"/>
      <c r="O76" s="47"/>
    </row>
    <row r="77" spans="1:15" s="6" customFormat="1" ht="20.25" customHeight="1">
      <c r="A77" s="71"/>
      <c r="B77" s="71"/>
      <c r="C77" s="71"/>
      <c r="D77" s="71"/>
      <c r="E77" s="71"/>
      <c r="G77" s="5"/>
      <c r="H77" s="46"/>
      <c r="I77" s="62"/>
      <c r="J77" s="47"/>
      <c r="K77" s="10"/>
      <c r="L77" s="62"/>
      <c r="M77" s="46"/>
      <c r="N77" s="63"/>
      <c r="O77" s="47"/>
    </row>
    <row r="78" spans="1:15" s="6" customFormat="1" ht="20.25" customHeight="1">
      <c r="A78" s="71"/>
      <c r="B78" s="71"/>
      <c r="C78" s="71"/>
      <c r="D78" s="71"/>
      <c r="E78" s="71"/>
      <c r="G78" s="5"/>
      <c r="H78" s="46"/>
      <c r="I78" s="62"/>
      <c r="J78" s="47"/>
      <c r="K78" s="10"/>
      <c r="L78" s="62"/>
      <c r="M78" s="46"/>
      <c r="N78" s="63"/>
      <c r="O78" s="47"/>
    </row>
    <row r="79" spans="1:15" s="6" customFormat="1" ht="20.25" customHeight="1">
      <c r="A79" s="71"/>
      <c r="B79" s="71"/>
      <c r="C79" s="71"/>
      <c r="D79" s="71"/>
      <c r="E79" s="71"/>
      <c r="G79" s="5"/>
      <c r="H79" s="46"/>
      <c r="I79" s="62"/>
      <c r="J79" s="47"/>
      <c r="K79" s="10"/>
      <c r="L79" s="62"/>
      <c r="M79" s="46"/>
      <c r="N79" s="63"/>
      <c r="O79" s="47"/>
    </row>
    <row r="80" spans="1:15" s="6" customFormat="1" ht="20.25" customHeight="1">
      <c r="A80" s="71"/>
      <c r="B80" s="71"/>
      <c r="C80" s="71"/>
      <c r="D80" s="71"/>
      <c r="E80" s="71"/>
      <c r="G80" s="5"/>
      <c r="H80" s="46"/>
      <c r="I80" s="62"/>
      <c r="J80" s="47"/>
      <c r="K80" s="10"/>
      <c r="L80" s="62"/>
      <c r="M80" s="46"/>
      <c r="N80" s="63"/>
      <c r="O80" s="47"/>
    </row>
    <row r="81" spans="1:15" s="6" customFormat="1" ht="20.25" customHeight="1">
      <c r="A81" s="71"/>
      <c r="B81" s="71"/>
      <c r="C81" s="71"/>
      <c r="D81" s="71"/>
      <c r="E81" s="71"/>
      <c r="G81" s="5"/>
      <c r="H81" s="46"/>
      <c r="I81" s="62"/>
      <c r="J81" s="47"/>
      <c r="K81" s="10"/>
      <c r="L81" s="62"/>
      <c r="M81" s="46"/>
      <c r="N81" s="63"/>
      <c r="O81" s="47"/>
    </row>
    <row r="82" spans="1:15" s="6" customFormat="1" ht="20.25" customHeight="1">
      <c r="A82" s="71"/>
      <c r="B82" s="71"/>
      <c r="C82" s="71"/>
      <c r="D82" s="71"/>
      <c r="E82" s="71"/>
      <c r="G82" s="5"/>
      <c r="H82" s="46"/>
      <c r="I82" s="62"/>
      <c r="J82" s="47"/>
      <c r="K82" s="10"/>
      <c r="L82" s="62"/>
      <c r="M82" s="46"/>
      <c r="N82" s="63"/>
      <c r="O82" s="47"/>
    </row>
    <row r="83" spans="1:15" s="6" customFormat="1" ht="20.25" customHeight="1">
      <c r="A83" s="71"/>
      <c r="B83" s="71"/>
      <c r="C83" s="71"/>
      <c r="D83" s="71"/>
      <c r="E83" s="71"/>
      <c r="G83" s="5"/>
      <c r="H83" s="46"/>
      <c r="I83" s="62"/>
      <c r="J83" s="47"/>
      <c r="K83" s="10"/>
      <c r="L83" s="62"/>
      <c r="M83" s="46"/>
      <c r="N83" s="63"/>
      <c r="O83" s="47"/>
    </row>
    <row r="84" spans="1:15" s="6" customFormat="1" ht="20.25" customHeight="1">
      <c r="A84" s="71"/>
      <c r="B84" s="71"/>
      <c r="C84" s="71"/>
      <c r="D84" s="71"/>
      <c r="E84" s="71"/>
      <c r="G84" s="5"/>
      <c r="H84" s="46"/>
      <c r="I84" s="62"/>
      <c r="J84" s="47"/>
      <c r="K84" s="10"/>
      <c r="L84" s="62"/>
      <c r="M84" s="46"/>
      <c r="N84" s="63"/>
      <c r="O84" s="47"/>
    </row>
    <row r="85" spans="1:15" s="6" customFormat="1" ht="20.25" customHeight="1">
      <c r="A85" s="71"/>
      <c r="B85" s="71"/>
      <c r="C85" s="71"/>
      <c r="D85" s="71"/>
      <c r="E85" s="71"/>
      <c r="G85" s="5"/>
      <c r="H85" s="46"/>
      <c r="I85" s="62"/>
      <c r="J85" s="47"/>
      <c r="K85" s="10"/>
      <c r="L85" s="62"/>
      <c r="M85" s="46"/>
      <c r="N85" s="63"/>
      <c r="O85" s="47"/>
    </row>
    <row r="86" spans="1:15" s="6" customFormat="1" ht="20.25" customHeight="1">
      <c r="A86" s="71" t="s">
        <v>57</v>
      </c>
      <c r="B86" s="71"/>
      <c r="C86" s="71"/>
      <c r="D86" s="71"/>
      <c r="E86" s="71"/>
      <c r="F86" s="71"/>
      <c r="G86" s="5"/>
      <c r="H86" s="46"/>
      <c r="I86" s="78"/>
      <c r="J86" s="47"/>
      <c r="K86" s="10"/>
      <c r="N86" s="70"/>
    </row>
    <row r="87" spans="1:15" ht="20.25" customHeight="1">
      <c r="A87" s="72"/>
      <c r="B87" s="72" t="s">
        <v>58</v>
      </c>
      <c r="C87" s="72"/>
      <c r="D87" s="72"/>
      <c r="E87" s="72"/>
      <c r="F87" s="72"/>
      <c r="H87" s="29"/>
      <c r="I87" s="31"/>
      <c r="J87" s="30"/>
    </row>
    <row r="88" spans="1:15" ht="20.25" customHeight="1">
      <c r="A88" s="72"/>
      <c r="B88" s="72"/>
      <c r="C88" s="72" t="s">
        <v>59</v>
      </c>
      <c r="D88" s="72"/>
      <c r="F88" s="72"/>
      <c r="H88" s="29"/>
      <c r="I88" s="31"/>
      <c r="J88" s="30"/>
    </row>
    <row r="89" spans="1:15" ht="20.25" customHeight="1" thickBot="1">
      <c r="A89" s="72"/>
      <c r="B89" s="72"/>
      <c r="C89" s="72"/>
      <c r="D89" s="55" t="s">
        <v>60</v>
      </c>
      <c r="E89" s="72"/>
      <c r="F89" s="72"/>
      <c r="G89" s="82">
        <v>250999978</v>
      </c>
      <c r="H89" s="83"/>
      <c r="I89" s="82">
        <v>250999978</v>
      </c>
      <c r="J89" s="24"/>
      <c r="K89" s="5"/>
      <c r="L89" s="82">
        <v>250999978</v>
      </c>
      <c r="M89" s="83"/>
      <c r="N89" s="82">
        <v>250999978</v>
      </c>
    </row>
    <row r="90" spans="1:15" ht="20.25" customHeight="1" thickTop="1">
      <c r="A90" s="26"/>
      <c r="B90" s="26" t="s">
        <v>61</v>
      </c>
      <c r="C90" s="26"/>
      <c r="D90" s="55"/>
      <c r="F90" s="27" t="e">
        <f>F74-#REF!</f>
        <v>#REF!</v>
      </c>
      <c r="G90" s="31"/>
      <c r="H90" s="31"/>
      <c r="I90" s="31"/>
      <c r="J90" s="31"/>
      <c r="K90" s="5"/>
      <c r="L90" s="31"/>
      <c r="M90" s="31"/>
      <c r="N90" s="23"/>
      <c r="O90" s="30"/>
    </row>
    <row r="91" spans="1:15" s="55" customFormat="1" ht="20.25" customHeight="1">
      <c r="D91" s="55" t="s">
        <v>62</v>
      </c>
      <c r="E91" s="84"/>
      <c r="G91" s="74">
        <v>202499982</v>
      </c>
      <c r="H91" s="31"/>
      <c r="I91" s="74">
        <v>202499982</v>
      </c>
      <c r="J91" s="30"/>
      <c r="K91" s="1"/>
      <c r="L91" s="74">
        <v>202499982</v>
      </c>
      <c r="M91" s="31"/>
      <c r="N91" s="76">
        <v>202499982</v>
      </c>
      <c r="O91" s="30"/>
    </row>
    <row r="92" spans="1:15" ht="20.25" customHeight="1">
      <c r="A92" s="26"/>
      <c r="B92" s="26" t="s">
        <v>63</v>
      </c>
      <c r="D92" s="55"/>
      <c r="F92" s="27"/>
      <c r="G92" s="74"/>
      <c r="H92" s="31"/>
      <c r="I92" s="74"/>
      <c r="J92" s="30"/>
      <c r="L92" s="74"/>
      <c r="M92" s="31"/>
      <c r="N92" s="76"/>
      <c r="O92" s="30"/>
    </row>
    <row r="93" spans="1:15" ht="20.25" customHeight="1">
      <c r="A93" s="26"/>
      <c r="B93" s="26"/>
      <c r="C93" s="2" t="s">
        <v>64</v>
      </c>
      <c r="D93" s="72"/>
      <c r="F93" s="27"/>
      <c r="G93" s="74">
        <v>137843439.03</v>
      </c>
      <c r="H93" s="31"/>
      <c r="I93" s="74">
        <v>137843439.03</v>
      </c>
      <c r="J93" s="30"/>
      <c r="L93" s="74">
        <v>137843439.03</v>
      </c>
      <c r="M93" s="31"/>
      <c r="N93" s="76">
        <v>137843439.03</v>
      </c>
      <c r="O93" s="30"/>
    </row>
    <row r="94" spans="1:15" ht="20.25" customHeight="1">
      <c r="A94" s="26"/>
      <c r="B94" s="26" t="s">
        <v>65</v>
      </c>
      <c r="D94" s="72"/>
      <c r="F94" s="27"/>
      <c r="G94" s="74">
        <v>-2187236.2599999998</v>
      </c>
      <c r="H94" s="74"/>
      <c r="I94" s="74">
        <v>-2187236.2599999998</v>
      </c>
      <c r="J94" s="74"/>
      <c r="L94" s="74">
        <v>0</v>
      </c>
      <c r="M94" s="31"/>
      <c r="N94" s="76">
        <v>0</v>
      </c>
      <c r="O94" s="30"/>
    </row>
    <row r="95" spans="1:15" ht="20.25" customHeight="1">
      <c r="A95" s="26"/>
      <c r="B95" s="26" t="s">
        <v>66</v>
      </c>
      <c r="C95" s="26"/>
      <c r="D95" s="26"/>
      <c r="F95" s="27"/>
      <c r="G95" s="31"/>
      <c r="H95" s="31"/>
      <c r="I95" s="31"/>
      <c r="J95" s="30"/>
      <c r="L95" s="31"/>
      <c r="M95" s="31"/>
      <c r="N95" s="23"/>
      <c r="O95" s="30"/>
    </row>
    <row r="96" spans="1:15" ht="20.25" customHeight="1">
      <c r="A96" s="26"/>
      <c r="B96" s="26"/>
      <c r="C96" s="72" t="s">
        <v>67</v>
      </c>
      <c r="D96" s="26"/>
      <c r="E96" s="19">
        <v>24</v>
      </c>
      <c r="F96" s="27"/>
      <c r="G96" s="31">
        <v>16200000</v>
      </c>
      <c r="H96" s="31"/>
      <c r="I96" s="31">
        <v>16200000</v>
      </c>
      <c r="J96" s="30"/>
      <c r="L96" s="31">
        <v>16200000</v>
      </c>
      <c r="M96" s="31"/>
      <c r="N96" s="23">
        <v>16200000</v>
      </c>
      <c r="O96" s="30"/>
    </row>
    <row r="97" spans="1:16" ht="23.25" customHeight="1">
      <c r="A97" s="26"/>
      <c r="C97" s="2" t="s">
        <v>68</v>
      </c>
      <c r="D97" s="26"/>
      <c r="F97" s="27"/>
      <c r="G97" s="31">
        <v>-13022888.370000001</v>
      </c>
      <c r="H97" s="31"/>
      <c r="I97" s="31">
        <v>-2037818.8200000003</v>
      </c>
      <c r="J97" s="30"/>
      <c r="L97" s="31">
        <v>-6840281.3700001016</v>
      </c>
      <c r="M97" s="31"/>
      <c r="N97" s="23">
        <v>-227106.4699999541</v>
      </c>
      <c r="O97" s="30"/>
    </row>
    <row r="98" spans="1:16" ht="23.25" customHeight="1">
      <c r="A98" s="26"/>
      <c r="B98" s="2" t="s">
        <v>69</v>
      </c>
      <c r="D98" s="26"/>
      <c r="F98" s="27"/>
      <c r="G98" s="80">
        <v>233671.66</v>
      </c>
      <c r="H98" s="31"/>
      <c r="I98" s="80">
        <v>-10344.609999999993</v>
      </c>
      <c r="J98" s="30"/>
      <c r="L98" s="80">
        <v>0</v>
      </c>
      <c r="M98" s="31"/>
      <c r="N98" s="81">
        <v>0</v>
      </c>
      <c r="O98" s="30"/>
    </row>
    <row r="99" spans="1:16" s="6" customFormat="1" ht="20.25" customHeight="1">
      <c r="A99" s="43" t="s">
        <v>70</v>
      </c>
      <c r="E99" s="7"/>
      <c r="F99" s="8"/>
      <c r="G99" s="62">
        <v>341566968.06</v>
      </c>
      <c r="H99" s="62"/>
      <c r="I99" s="62">
        <v>352308021.33999997</v>
      </c>
      <c r="J99" s="60"/>
      <c r="K99" s="10"/>
      <c r="L99" s="62">
        <v>349703139.65999985</v>
      </c>
      <c r="M99" s="62"/>
      <c r="N99" s="63">
        <v>356316314.56</v>
      </c>
    </row>
    <row r="100" spans="1:16" ht="20.25" customHeight="1">
      <c r="A100" s="2" t="s">
        <v>71</v>
      </c>
      <c r="F100" s="27"/>
      <c r="G100" s="86">
        <v>-1302642.77</v>
      </c>
      <c r="H100" s="86"/>
      <c r="I100" s="86">
        <v>-1302642.77</v>
      </c>
      <c r="J100" s="87"/>
      <c r="L100" s="24">
        <v>0</v>
      </c>
      <c r="M100" s="24"/>
      <c r="N100" s="3">
        <v>0</v>
      </c>
      <c r="O100" s="24"/>
    </row>
    <row r="101" spans="1:16" s="6" customFormat="1" ht="20.25" customHeight="1">
      <c r="A101" s="43" t="s">
        <v>72</v>
      </c>
      <c r="E101" s="19"/>
      <c r="F101" s="8"/>
      <c r="G101" s="45">
        <v>340264325.29000002</v>
      </c>
      <c r="H101" s="62"/>
      <c r="I101" s="45">
        <v>351005378.56999999</v>
      </c>
      <c r="J101" s="88"/>
      <c r="K101" s="10"/>
      <c r="L101" s="45">
        <v>349703139.65999985</v>
      </c>
      <c r="M101" s="62"/>
      <c r="N101" s="48">
        <v>356316314.56</v>
      </c>
      <c r="O101" s="88"/>
    </row>
    <row r="102" spans="1:16" s="6" customFormat="1" ht="20.25" customHeight="1" thickBot="1">
      <c r="A102" s="6" t="s">
        <v>73</v>
      </c>
      <c r="E102" s="7"/>
      <c r="F102" s="8"/>
      <c r="G102" s="59">
        <v>1134209512.2</v>
      </c>
      <c r="H102" s="62"/>
      <c r="I102" s="59">
        <v>960953513.04999995</v>
      </c>
      <c r="J102" s="60"/>
      <c r="K102" s="10"/>
      <c r="L102" s="59">
        <v>1107020360.9199998</v>
      </c>
      <c r="M102" s="62"/>
      <c r="N102" s="61">
        <v>926230829.1099999</v>
      </c>
      <c r="O102" s="60"/>
      <c r="P102" s="89"/>
    </row>
    <row r="103" spans="1:16" ht="13.5" customHeight="1" thickTop="1">
      <c r="F103" s="27"/>
      <c r="H103" s="2"/>
      <c r="I103" s="2"/>
      <c r="J103" s="2"/>
    </row>
    <row r="104" spans="1:16" ht="13.5" customHeight="1">
      <c r="F104" s="27"/>
      <c r="H104" s="2"/>
      <c r="I104" s="2"/>
      <c r="J104" s="2"/>
    </row>
    <row r="105" spans="1:16" ht="20.25" customHeight="1">
      <c r="F105" s="27"/>
      <c r="G105" s="33"/>
      <c r="L105" s="33"/>
    </row>
    <row r="106" spans="1:16" ht="20.25" customHeight="1">
      <c r="F106" s="27"/>
    </row>
    <row r="107" spans="1:16" ht="20.25" customHeight="1">
      <c r="F107" s="27"/>
    </row>
    <row r="108" spans="1:16" ht="20.25" customHeight="1">
      <c r="F108" s="27"/>
      <c r="L108" s="33"/>
    </row>
    <row r="109" spans="1:16" ht="20.25" customHeight="1">
      <c r="F109" s="27"/>
    </row>
    <row r="110" spans="1:16" ht="20.25" customHeight="1">
      <c r="F110" s="27"/>
    </row>
    <row r="111" spans="1:16" ht="20.25" customHeight="1">
      <c r="F111" s="27"/>
    </row>
    <row r="112" spans="1:16" ht="20.25" customHeight="1">
      <c r="E112" s="2"/>
      <c r="F112" s="27"/>
    </row>
    <row r="113" spans="5:15" ht="20.25" customHeight="1">
      <c r="E113" s="2"/>
      <c r="F113" s="27"/>
    </row>
    <row r="114" spans="5:15" ht="20.25" customHeight="1">
      <c r="E114" s="2"/>
      <c r="F114" s="27"/>
    </row>
    <row r="115" spans="5:15" ht="20.25" customHeight="1">
      <c r="E115" s="2"/>
      <c r="F115" s="27"/>
    </row>
    <row r="116" spans="5:15" ht="20.25" customHeight="1">
      <c r="E116" s="2"/>
      <c r="F116" s="27"/>
    </row>
    <row r="117" spans="5:15" ht="20.25" customHeight="1">
      <c r="E117" s="2"/>
      <c r="F117" s="27"/>
    </row>
    <row r="118" spans="5:15" ht="20.25" customHeight="1">
      <c r="E118" s="2"/>
      <c r="F118" s="27"/>
    </row>
    <row r="119" spans="5:15" ht="20.25" customHeight="1">
      <c r="E119" s="2"/>
      <c r="F119" s="27"/>
    </row>
    <row r="120" spans="5:15" ht="20.25" customHeight="1">
      <c r="E120" s="2"/>
      <c r="F120" s="27"/>
    </row>
    <row r="121" spans="5:15" ht="20.25" customHeight="1">
      <c r="E121" s="2"/>
      <c r="F121" s="27"/>
    </row>
    <row r="122" spans="5:15" ht="20.25" customHeight="1">
      <c r="E122" s="2"/>
      <c r="F122" s="27"/>
    </row>
    <row r="123" spans="5:15" ht="20.25" customHeight="1">
      <c r="E123" s="2"/>
      <c r="F123" s="27"/>
    </row>
    <row r="124" spans="5:15" ht="20.25" customHeight="1">
      <c r="E124" s="2"/>
      <c r="F124" s="27"/>
    </row>
    <row r="125" spans="5:15" ht="20.25" customHeight="1">
      <c r="E125" s="2"/>
      <c r="F125" s="27"/>
    </row>
    <row r="126" spans="5:15" ht="21">
      <c r="E126" s="2"/>
      <c r="G126" s="74"/>
      <c r="H126" s="74"/>
      <c r="I126" s="74"/>
      <c r="J126" s="74"/>
      <c r="K126" s="74"/>
      <c r="L126" s="74"/>
      <c r="M126" s="74"/>
      <c r="N126" s="76"/>
      <c r="O126" s="31"/>
    </row>
    <row r="127" spans="5:15" ht="21">
      <c r="E127" s="2"/>
      <c r="G127" s="90"/>
      <c r="H127" s="90"/>
      <c r="I127" s="90"/>
      <c r="J127" s="90"/>
      <c r="K127" s="90"/>
      <c r="L127" s="90"/>
      <c r="N127" s="23"/>
    </row>
    <row r="128" spans="5:15">
      <c r="E128" s="2"/>
      <c r="F128" s="2"/>
      <c r="I128" s="90"/>
      <c r="J128" s="2"/>
      <c r="K128" s="2"/>
    </row>
    <row r="129" spans="4:14">
      <c r="E129" s="2"/>
      <c r="F129" s="2"/>
      <c r="H129" s="2"/>
      <c r="I129" s="2"/>
      <c r="J129" s="2"/>
      <c r="K129" s="2"/>
    </row>
    <row r="130" spans="4:14" ht="21">
      <c r="G130" s="24"/>
      <c r="H130" s="24"/>
      <c r="I130" s="24"/>
      <c r="J130" s="24"/>
      <c r="K130" s="24"/>
      <c r="L130" s="24"/>
      <c r="M130" s="24"/>
    </row>
    <row r="131" spans="4:14" ht="21">
      <c r="D131" s="25"/>
      <c r="E131" s="2"/>
      <c r="F131" s="2"/>
      <c r="G131" s="24"/>
      <c r="H131" s="24"/>
      <c r="I131" s="24"/>
      <c r="J131" s="24"/>
      <c r="K131" s="24"/>
      <c r="L131" s="24"/>
      <c r="M131" s="24"/>
    </row>
    <row r="132" spans="4:14">
      <c r="E132" s="2"/>
      <c r="F132" s="2"/>
      <c r="G132" s="64"/>
      <c r="H132" s="2"/>
      <c r="I132" s="64"/>
      <c r="J132" s="2"/>
      <c r="K132" s="2"/>
      <c r="L132" s="64"/>
      <c r="N132" s="91"/>
    </row>
  </sheetData>
  <mergeCells count="10">
    <mergeCell ref="A10:D10"/>
    <mergeCell ref="A11:D11"/>
    <mergeCell ref="A20:D20"/>
    <mergeCell ref="A47:D47"/>
    <mergeCell ref="A1:J1"/>
    <mergeCell ref="A2:J2"/>
    <mergeCell ref="A3:J3"/>
    <mergeCell ref="G5:O5"/>
    <mergeCell ref="G6:J6"/>
    <mergeCell ref="L6:O6"/>
  </mergeCells>
  <pageMargins left="0.98425196850393704" right="0.39370078740157483" top="0.78740157480314965" bottom="0.39370078740157483" header="0.59055118110236227" footer="0.19685039370078741"/>
  <pageSetup paperSize="9" scale="73" firstPageNumber="2" fitToHeight="100" orientation="portrait" useFirstPageNumber="1" r:id="rId1"/>
  <headerFooter>
    <oddFooter>&amp;L &amp;"Angsana New,Regular"&amp;14หมายเหตุประกอบงบการเงินเป็นส่วนหนึ่งของงบการเงินนี้&amp;R&amp;"Angsana New,Regular"&amp;14&amp;P</oddFooter>
  </headerFooter>
  <rowBreaks count="2" manualBreakCount="2">
    <brk id="46" max="14" man="1"/>
    <brk id="85" max="1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M377"/>
  <sheetViews>
    <sheetView showWhiteSpace="0" view="pageBreakPreview" topLeftCell="A93" zoomScaleSheetLayoutView="100" zoomScalePageLayoutView="70" workbookViewId="0">
      <selection activeCell="M74" sqref="M73:M74"/>
    </sheetView>
  </sheetViews>
  <sheetFormatPr defaultColWidth="6.140625" defaultRowHeight="23.25"/>
  <cols>
    <col min="1" max="1" width="1" style="2" customWidth="1"/>
    <col min="2" max="2" width="34.140625" style="2" customWidth="1"/>
    <col min="3" max="3" width="8.140625" style="55" customWidth="1"/>
    <col min="4" max="4" width="0.85546875" style="55" customWidth="1"/>
    <col min="5" max="5" width="16.5703125" style="103" customWidth="1"/>
    <col min="6" max="6" width="0.7109375" style="102" customWidth="1"/>
    <col min="7" max="7" width="15.7109375" style="102" customWidth="1"/>
    <col min="8" max="8" width="0.7109375" style="85" customWidth="1"/>
    <col min="9" max="9" width="17.85546875" style="102" bestFit="1" customWidth="1"/>
    <col min="10" max="10" width="0.7109375" style="85" customWidth="1"/>
    <col min="11" max="11" width="15.7109375" style="102" customWidth="1"/>
    <col min="12" max="12" width="0.42578125" style="2" customWidth="1"/>
    <col min="13" max="16384" width="6.140625" style="2"/>
  </cols>
  <sheetData>
    <row r="1" spans="1:13" ht="21" customHeight="1">
      <c r="A1" s="253" t="str">
        <f>BST!A1</f>
        <v>บริษัท ผลธัญญะ จำกัด (มหาชน) และบริษัทย่อย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</row>
    <row r="2" spans="1:13" ht="21" customHeight="1">
      <c r="A2" s="257" t="s">
        <v>74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94"/>
    </row>
    <row r="3" spans="1:13" ht="21" customHeight="1">
      <c r="A3" s="253" t="s">
        <v>75</v>
      </c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</row>
    <row r="4" spans="1:13" ht="21" customHeight="1">
      <c r="A4" s="4"/>
      <c r="B4" s="4"/>
      <c r="C4" s="4"/>
      <c r="D4" s="4"/>
      <c r="E4" s="95"/>
      <c r="F4" s="95"/>
      <c r="G4" s="95"/>
      <c r="H4" s="95"/>
      <c r="I4" s="95"/>
      <c r="J4" s="95"/>
      <c r="K4" s="95"/>
      <c r="L4" s="4"/>
    </row>
    <row r="5" spans="1:13" ht="21" customHeight="1">
      <c r="A5" s="4"/>
      <c r="B5" s="4"/>
      <c r="C5" s="4"/>
      <c r="D5" s="4"/>
      <c r="E5" s="95"/>
      <c r="F5" s="95"/>
      <c r="G5" s="95"/>
      <c r="H5" s="95"/>
      <c r="I5" s="258" t="s">
        <v>8</v>
      </c>
      <c r="J5" s="258"/>
      <c r="K5" s="258"/>
      <c r="L5" s="4"/>
    </row>
    <row r="6" spans="1:13" ht="21" customHeight="1">
      <c r="A6" s="4"/>
      <c r="B6" s="4"/>
      <c r="C6" s="4"/>
      <c r="D6" s="4"/>
      <c r="E6" s="95"/>
      <c r="F6" s="95"/>
      <c r="G6" s="95"/>
      <c r="H6" s="95"/>
      <c r="I6" s="258" t="s">
        <v>10</v>
      </c>
      <c r="J6" s="258"/>
      <c r="K6" s="258"/>
      <c r="L6" s="4"/>
    </row>
    <row r="7" spans="1:13" ht="21" customHeight="1">
      <c r="A7" s="4"/>
      <c r="B7" s="4"/>
      <c r="C7" s="4"/>
      <c r="D7" s="4"/>
      <c r="E7" s="259" t="s">
        <v>3</v>
      </c>
      <c r="F7" s="259"/>
      <c r="G7" s="259"/>
      <c r="H7" s="259"/>
      <c r="I7" s="259"/>
      <c r="J7" s="259"/>
      <c r="K7" s="259"/>
      <c r="L7" s="4"/>
    </row>
    <row r="8" spans="1:13" s="6" customFormat="1" ht="21" customHeight="1">
      <c r="D8" s="9"/>
      <c r="E8" s="255" t="s">
        <v>4</v>
      </c>
      <c r="F8" s="255"/>
      <c r="G8" s="255"/>
      <c r="H8" s="62"/>
      <c r="I8" s="256" t="s">
        <v>5</v>
      </c>
      <c r="J8" s="256"/>
      <c r="K8" s="256"/>
    </row>
    <row r="9" spans="1:13" s="6" customFormat="1" ht="21" customHeight="1">
      <c r="C9" s="98" t="s">
        <v>9</v>
      </c>
      <c r="D9" s="66"/>
      <c r="E9" s="99" t="s">
        <v>76</v>
      </c>
      <c r="F9" s="100"/>
      <c r="G9" s="99" t="s">
        <v>77</v>
      </c>
      <c r="H9" s="100"/>
      <c r="I9" s="99" t="s">
        <v>76</v>
      </c>
      <c r="J9" s="100"/>
      <c r="K9" s="99" t="s">
        <v>77</v>
      </c>
    </row>
    <row r="10" spans="1:13" ht="4.5" customHeight="1">
      <c r="A10" s="101"/>
      <c r="B10" s="101"/>
      <c r="C10" s="101"/>
      <c r="D10" s="101"/>
      <c r="E10" s="102"/>
      <c r="F10" s="103"/>
      <c r="I10" s="85"/>
      <c r="M10" s="24"/>
    </row>
    <row r="11" spans="1:13" s="6" customFormat="1" ht="21" customHeight="1">
      <c r="A11" s="6" t="s">
        <v>78</v>
      </c>
      <c r="C11" s="73" t="s">
        <v>79</v>
      </c>
      <c r="D11" s="66"/>
      <c r="E11" s="103"/>
      <c r="F11" s="68"/>
      <c r="G11" s="102"/>
      <c r="H11" s="100"/>
      <c r="I11" s="102"/>
      <c r="J11" s="85"/>
      <c r="K11" s="102"/>
    </row>
    <row r="12" spans="1:13" ht="21" customHeight="1">
      <c r="B12" s="72" t="s">
        <v>80</v>
      </c>
      <c r="C12" s="84"/>
      <c r="E12" s="102">
        <v>214079195.16999996</v>
      </c>
      <c r="G12" s="102">
        <v>203467615.79999998</v>
      </c>
      <c r="I12" s="85">
        <v>199341159.00999996</v>
      </c>
      <c r="K12" s="102">
        <v>199624967.63999999</v>
      </c>
    </row>
    <row r="13" spans="1:13" ht="21" customHeight="1">
      <c r="A13" s="72"/>
      <c r="B13" s="72" t="s">
        <v>81</v>
      </c>
      <c r="C13" s="84"/>
      <c r="E13" s="102">
        <v>8581462.4000000022</v>
      </c>
      <c r="G13" s="102">
        <v>7742760.9900000021</v>
      </c>
      <c r="I13" s="85">
        <v>6819371.1800000006</v>
      </c>
      <c r="K13" s="85">
        <v>4061480.7000000007</v>
      </c>
    </row>
    <row r="14" spans="1:13" ht="21" customHeight="1">
      <c r="A14" s="72"/>
      <c r="B14" s="72" t="s">
        <v>82</v>
      </c>
      <c r="C14" s="104"/>
      <c r="D14" s="105"/>
      <c r="E14" s="102">
        <v>25561117.98</v>
      </c>
      <c r="G14" s="102">
        <v>57513852.920000002</v>
      </c>
      <c r="H14" s="102"/>
      <c r="I14" s="102">
        <v>24186420.109999999</v>
      </c>
      <c r="J14" s="102"/>
      <c r="K14" s="102">
        <v>59785741.170000002</v>
      </c>
    </row>
    <row r="15" spans="1:13" s="6" customFormat="1" ht="21" customHeight="1">
      <c r="A15" s="71" t="s">
        <v>83</v>
      </c>
      <c r="B15" s="71"/>
      <c r="C15" s="106"/>
      <c r="D15" s="55"/>
      <c r="E15" s="107">
        <v>248221775.54999995</v>
      </c>
      <c r="F15" s="102"/>
      <c r="G15" s="107">
        <v>268724229.70999998</v>
      </c>
      <c r="H15" s="78"/>
      <c r="I15" s="108">
        <v>230346950.29999995</v>
      </c>
      <c r="J15" s="85"/>
      <c r="K15" s="107">
        <v>263472189.50999999</v>
      </c>
    </row>
    <row r="16" spans="1:13" s="6" customFormat="1" ht="21" customHeight="1">
      <c r="A16" s="71" t="s">
        <v>84</v>
      </c>
      <c r="B16" s="71"/>
      <c r="C16" s="106"/>
      <c r="D16" s="55"/>
      <c r="E16" s="102"/>
      <c r="F16" s="102"/>
      <c r="G16" s="102"/>
      <c r="H16" s="78"/>
      <c r="I16" s="85"/>
      <c r="J16" s="85"/>
      <c r="K16" s="102"/>
    </row>
    <row r="17" spans="1:13" ht="21" customHeight="1">
      <c r="B17" s="2" t="s">
        <v>85</v>
      </c>
      <c r="C17" s="84"/>
      <c r="E17" s="102">
        <v>-156886959.61000001</v>
      </c>
      <c r="G17" s="102">
        <v>-151767092.69999999</v>
      </c>
      <c r="I17" s="85">
        <v>-149637176.82000002</v>
      </c>
      <c r="K17" s="102">
        <v>-151968435.16999999</v>
      </c>
    </row>
    <row r="18" spans="1:13" ht="21" customHeight="1">
      <c r="B18" s="2" t="s">
        <v>86</v>
      </c>
      <c r="C18" s="84"/>
      <c r="E18" s="102">
        <v>-5830542.2100000009</v>
      </c>
      <c r="G18" s="102">
        <v>-8135266.3099999996</v>
      </c>
      <c r="I18" s="85">
        <v>-4472395.1400000006</v>
      </c>
      <c r="K18" s="85">
        <v>-3118911.84</v>
      </c>
    </row>
    <row r="19" spans="1:13" ht="21" customHeight="1">
      <c r="B19" s="2" t="s">
        <v>87</v>
      </c>
      <c r="C19" s="104"/>
      <c r="D19" s="105"/>
      <c r="E19" s="102">
        <v>-25975074.760000005</v>
      </c>
      <c r="G19" s="102">
        <v>-48423342.399999999</v>
      </c>
      <c r="H19" s="102"/>
      <c r="I19" s="102">
        <v>-23632704.420000006</v>
      </c>
      <c r="J19" s="102"/>
      <c r="K19" s="102">
        <v>-54781600.229999997</v>
      </c>
    </row>
    <row r="20" spans="1:13" s="6" customFormat="1" ht="21" customHeight="1">
      <c r="A20" s="71" t="s">
        <v>88</v>
      </c>
      <c r="C20" s="106"/>
      <c r="D20" s="55"/>
      <c r="E20" s="108">
        <v>-188692576.58000004</v>
      </c>
      <c r="F20" s="102"/>
      <c r="G20" s="108">
        <v>-208325701.41</v>
      </c>
      <c r="H20" s="109"/>
      <c r="I20" s="108">
        <v>-177742276.38000005</v>
      </c>
      <c r="J20" s="85"/>
      <c r="K20" s="108">
        <v>-209868947.23999998</v>
      </c>
    </row>
    <row r="21" spans="1:13" s="6" customFormat="1" ht="21" customHeight="1">
      <c r="A21" s="71" t="s">
        <v>89</v>
      </c>
      <c r="B21" s="71"/>
      <c r="C21" s="106"/>
      <c r="D21" s="55"/>
      <c r="E21" s="110">
        <v>59529198.969999909</v>
      </c>
      <c r="F21" s="102"/>
      <c r="G21" s="110">
        <v>60398528.299999982</v>
      </c>
      <c r="H21" s="109"/>
      <c r="I21" s="111">
        <v>52604673.919999897</v>
      </c>
      <c r="J21" s="111"/>
      <c r="K21" s="110">
        <v>53603242.270000011</v>
      </c>
    </row>
    <row r="22" spans="1:13" ht="21" customHeight="1">
      <c r="A22" s="72" t="s">
        <v>90</v>
      </c>
      <c r="C22" s="84"/>
      <c r="E22" s="102">
        <v>1460263.71</v>
      </c>
      <c r="G22" s="102">
        <v>351779.8</v>
      </c>
      <c r="I22" s="85">
        <v>1460263.71</v>
      </c>
      <c r="K22" s="102">
        <v>451990.76</v>
      </c>
    </row>
    <row r="23" spans="1:13" ht="21" customHeight="1">
      <c r="A23" s="72" t="s">
        <v>91</v>
      </c>
      <c r="C23" s="84"/>
      <c r="E23" s="102">
        <v>418337.92000000016</v>
      </c>
      <c r="G23" s="102">
        <v>113341.86999999994</v>
      </c>
      <c r="I23" s="85">
        <v>1268787.5100000002</v>
      </c>
      <c r="K23" s="102">
        <v>434970.43</v>
      </c>
    </row>
    <row r="24" spans="1:13" ht="21" customHeight="1">
      <c r="A24" s="72" t="s">
        <v>92</v>
      </c>
      <c r="C24" s="84"/>
      <c r="E24" s="102">
        <v>-23099117.830000002</v>
      </c>
      <c r="G24" s="102">
        <v>-23077066.699999999</v>
      </c>
      <c r="I24" s="85">
        <v>-19296423.640000001</v>
      </c>
      <c r="K24" s="102">
        <v>-18477044.509999994</v>
      </c>
      <c r="L24" s="92"/>
    </row>
    <row r="25" spans="1:13" ht="21" customHeight="1">
      <c r="A25" s="72" t="s">
        <v>93</v>
      </c>
      <c r="C25" s="84"/>
      <c r="E25" s="102">
        <v>-25043889.469999999</v>
      </c>
      <c r="G25" s="102">
        <v>-23144558.73</v>
      </c>
      <c r="I25" s="85">
        <v>-19354427.659999996</v>
      </c>
      <c r="K25" s="102">
        <v>-20617118.82</v>
      </c>
      <c r="L25" s="92"/>
    </row>
    <row r="26" spans="1:13" ht="21" customHeight="1">
      <c r="A26" s="72" t="s">
        <v>94</v>
      </c>
      <c r="C26" s="104">
        <v>7</v>
      </c>
      <c r="D26" s="105"/>
      <c r="E26" s="102">
        <v>-22031599.670000002</v>
      </c>
      <c r="G26" s="102">
        <v>0</v>
      </c>
      <c r="H26" s="102"/>
      <c r="I26" s="102">
        <v>-21891544.670000002</v>
      </c>
      <c r="J26" s="102"/>
      <c r="K26" s="102">
        <v>0</v>
      </c>
      <c r="L26" s="92"/>
    </row>
    <row r="27" spans="1:13" ht="21" customHeight="1">
      <c r="A27" s="112" t="s">
        <v>95</v>
      </c>
      <c r="C27" s="84"/>
      <c r="E27" s="102">
        <v>-3978299.9800000004</v>
      </c>
      <c r="G27" s="102">
        <v>-1755086.35</v>
      </c>
      <c r="I27" s="85">
        <v>-3967643.36</v>
      </c>
      <c r="K27" s="102">
        <v>-1750206.44</v>
      </c>
    </row>
    <row r="28" spans="1:13" s="6" customFormat="1" ht="21" customHeight="1">
      <c r="A28" s="71" t="s">
        <v>96</v>
      </c>
      <c r="B28" s="113"/>
      <c r="C28" s="106"/>
      <c r="D28" s="114"/>
      <c r="E28" s="115">
        <v>-12745106.350000095</v>
      </c>
      <c r="F28" s="102"/>
      <c r="G28" s="115">
        <v>12886938.189999981</v>
      </c>
      <c r="H28" s="62"/>
      <c r="I28" s="116">
        <v>-9176314.1900001019</v>
      </c>
      <c r="J28" s="85"/>
      <c r="K28" s="115">
        <v>13645833.690000018</v>
      </c>
    </row>
    <row r="29" spans="1:13" ht="21" customHeight="1">
      <c r="A29" s="72" t="s">
        <v>97</v>
      </c>
      <c r="B29" s="72"/>
      <c r="C29" s="84">
        <v>25</v>
      </c>
      <c r="E29" s="117">
        <v>1760036.8</v>
      </c>
      <c r="G29" s="117">
        <v>-2891326.95</v>
      </c>
      <c r="I29" s="118">
        <v>2563139.29</v>
      </c>
      <c r="K29" s="117">
        <v>-2645441.2000000002</v>
      </c>
    </row>
    <row r="30" spans="1:13" s="6" customFormat="1" ht="21" customHeight="1">
      <c r="A30" s="71" t="s">
        <v>98</v>
      </c>
      <c r="B30" s="71"/>
      <c r="C30" s="106"/>
      <c r="D30" s="55"/>
      <c r="E30" s="107">
        <v>-10985069.550000094</v>
      </c>
      <c r="F30" s="102"/>
      <c r="G30" s="107">
        <v>9995611.2399999797</v>
      </c>
      <c r="H30" s="62"/>
      <c r="I30" s="108">
        <v>-6613174.9000001019</v>
      </c>
      <c r="J30" s="85"/>
      <c r="K30" s="107">
        <v>11000392.490000017</v>
      </c>
    </row>
    <row r="31" spans="1:13" ht="4.5" customHeight="1">
      <c r="A31" s="101"/>
      <c r="B31" s="101"/>
      <c r="C31" s="101"/>
      <c r="D31" s="101"/>
      <c r="E31" s="102"/>
      <c r="I31" s="85"/>
      <c r="M31" s="24"/>
    </row>
    <row r="32" spans="1:13" ht="21" customHeight="1">
      <c r="A32" s="119" t="s">
        <v>99</v>
      </c>
      <c r="B32" s="72"/>
      <c r="C32" s="84"/>
      <c r="E32" s="102"/>
      <c r="I32" s="85"/>
    </row>
    <row r="33" spans="1:13" ht="21" customHeight="1">
      <c r="A33" s="120" t="s">
        <v>100</v>
      </c>
      <c r="B33" s="72"/>
      <c r="C33" s="84"/>
      <c r="E33" s="102"/>
      <c r="I33" s="85"/>
    </row>
    <row r="34" spans="1:13" ht="21" customHeight="1">
      <c r="A34" s="26" t="s">
        <v>101</v>
      </c>
      <c r="C34" s="84"/>
      <c r="E34" s="102"/>
      <c r="I34" s="85"/>
    </row>
    <row r="35" spans="1:13" ht="21" customHeight="1">
      <c r="A35" s="71"/>
      <c r="B35" s="121" t="s">
        <v>102</v>
      </c>
      <c r="C35" s="84"/>
      <c r="E35" s="102">
        <v>244016.27</v>
      </c>
      <c r="G35" s="102">
        <v>57183.32</v>
      </c>
      <c r="I35" s="85">
        <v>0</v>
      </c>
      <c r="K35" s="102">
        <v>0</v>
      </c>
    </row>
    <row r="36" spans="1:13" s="6" customFormat="1" ht="21" customHeight="1">
      <c r="A36" s="71" t="s">
        <v>103</v>
      </c>
      <c r="B36" s="71"/>
      <c r="C36" s="84"/>
      <c r="D36" s="55"/>
      <c r="E36" s="107">
        <v>244016.27</v>
      </c>
      <c r="F36" s="102"/>
      <c r="G36" s="107">
        <v>57183.32</v>
      </c>
      <c r="H36" s="62"/>
      <c r="I36" s="108">
        <v>0</v>
      </c>
      <c r="J36" s="85"/>
      <c r="K36" s="107">
        <v>0</v>
      </c>
    </row>
    <row r="37" spans="1:13" s="6" customFormat="1" ht="21" customHeight="1" thickBot="1">
      <c r="A37" s="71" t="s">
        <v>104</v>
      </c>
      <c r="B37" s="71"/>
      <c r="C37" s="84"/>
      <c r="D37" s="55"/>
      <c r="E37" s="122">
        <v>-10741053.280000094</v>
      </c>
      <c r="F37" s="102"/>
      <c r="G37" s="122">
        <v>10052794.55999998</v>
      </c>
      <c r="H37" s="62"/>
      <c r="I37" s="123">
        <v>-6613174.9000001019</v>
      </c>
      <c r="J37" s="85"/>
      <c r="K37" s="122">
        <v>11000392.490000017</v>
      </c>
    </row>
    <row r="38" spans="1:13" ht="4.5" customHeight="1" thickTop="1">
      <c r="A38" s="101"/>
      <c r="B38" s="101"/>
      <c r="C38" s="101"/>
      <c r="D38" s="101"/>
      <c r="E38" s="102"/>
      <c r="I38" s="85"/>
      <c r="M38" s="24"/>
    </row>
    <row r="39" spans="1:13" s="6" customFormat="1" ht="21" customHeight="1">
      <c r="A39" s="124" t="s">
        <v>105</v>
      </c>
      <c r="B39" s="124"/>
      <c r="C39" s="125"/>
      <c r="D39" s="124"/>
      <c r="E39" s="102"/>
      <c r="F39" s="102"/>
      <c r="G39" s="102"/>
      <c r="H39" s="62"/>
      <c r="I39" s="85"/>
      <c r="J39" s="85"/>
      <c r="K39" s="102"/>
    </row>
    <row r="40" spans="1:13" ht="21" customHeight="1">
      <c r="A40" s="101"/>
      <c r="B40" s="121" t="s">
        <v>106</v>
      </c>
      <c r="C40" s="84"/>
      <c r="E40" s="102">
        <v>-10985069.550000001</v>
      </c>
      <c r="G40" s="102">
        <v>9960399</v>
      </c>
      <c r="I40" s="85">
        <v>-6613174.9000001019</v>
      </c>
      <c r="K40" s="102">
        <v>11000392.490000017</v>
      </c>
    </row>
    <row r="41" spans="1:13" ht="21" customHeight="1">
      <c r="A41" s="101"/>
      <c r="B41" s="121" t="s">
        <v>107</v>
      </c>
      <c r="C41" s="84"/>
      <c r="E41" s="102">
        <v>0</v>
      </c>
      <c r="G41" s="102">
        <v>35212.239999999998</v>
      </c>
      <c r="I41" s="85">
        <v>0</v>
      </c>
      <c r="K41" s="102">
        <v>0</v>
      </c>
    </row>
    <row r="42" spans="1:13" s="6" customFormat="1" ht="21" customHeight="1" thickBot="1">
      <c r="A42" s="124"/>
      <c r="B42" s="124"/>
      <c r="C42" s="125"/>
      <c r="D42" s="124"/>
      <c r="E42" s="126">
        <v>-10985069.550000094</v>
      </c>
      <c r="F42" s="102"/>
      <c r="G42" s="126">
        <v>9995611.2399999797</v>
      </c>
      <c r="H42" s="62"/>
      <c r="I42" s="127">
        <v>-6613174.9000001019</v>
      </c>
      <c r="J42" s="85"/>
      <c r="K42" s="126">
        <v>11000392.490000017</v>
      </c>
    </row>
    <row r="43" spans="1:13" ht="21" customHeight="1" thickTop="1">
      <c r="A43" s="128" t="s">
        <v>108</v>
      </c>
      <c r="B43" s="121"/>
      <c r="C43" s="84"/>
      <c r="E43" s="102"/>
      <c r="I43" s="85"/>
    </row>
    <row r="44" spans="1:13" ht="21" customHeight="1">
      <c r="A44" s="121"/>
      <c r="B44" s="121" t="s">
        <v>106</v>
      </c>
      <c r="C44" s="84"/>
      <c r="E44" s="102">
        <v>-10741053.279999999</v>
      </c>
      <c r="G44" s="102">
        <v>10017582.32</v>
      </c>
      <c r="I44" s="85">
        <v>-6613174.9000001019</v>
      </c>
      <c r="K44" s="102">
        <v>11000392.490000017</v>
      </c>
    </row>
    <row r="45" spans="1:13" ht="21" customHeight="1">
      <c r="A45" s="121"/>
      <c r="B45" s="121" t="s">
        <v>107</v>
      </c>
      <c r="C45" s="84"/>
      <c r="E45" s="102">
        <v>0</v>
      </c>
      <c r="G45" s="102">
        <v>35212.239999999998</v>
      </c>
      <c r="I45" s="85">
        <v>0</v>
      </c>
      <c r="K45" s="102">
        <v>0</v>
      </c>
    </row>
    <row r="46" spans="1:13" s="6" customFormat="1" ht="21" customHeight="1" thickBot="1">
      <c r="A46" s="124"/>
      <c r="B46" s="124"/>
      <c r="C46" s="125"/>
      <c r="D46" s="124"/>
      <c r="E46" s="126">
        <v>-10741053.280000094</v>
      </c>
      <c r="F46" s="102"/>
      <c r="G46" s="126">
        <v>10052794.55999998</v>
      </c>
      <c r="H46" s="62"/>
      <c r="I46" s="127">
        <v>-6613174.9000001019</v>
      </c>
      <c r="J46" s="85"/>
      <c r="K46" s="126">
        <v>11000392.490000017</v>
      </c>
    </row>
    <row r="47" spans="1:13" ht="11.25" customHeight="1" thickTop="1">
      <c r="A47" s="101"/>
      <c r="B47" s="101"/>
      <c r="C47" s="84"/>
      <c r="E47" s="102"/>
      <c r="I47" s="85"/>
    </row>
    <row r="48" spans="1:13" s="6" customFormat="1" ht="21" customHeight="1">
      <c r="A48" s="124" t="s">
        <v>109</v>
      </c>
      <c r="B48" s="124"/>
      <c r="C48" s="84"/>
      <c r="D48" s="124"/>
      <c r="E48" s="102"/>
      <c r="F48" s="102"/>
      <c r="G48" s="102"/>
      <c r="H48" s="62"/>
      <c r="I48" s="85"/>
      <c r="J48" s="85"/>
      <c r="K48" s="102"/>
    </row>
    <row r="49" spans="1:12" ht="21" customHeight="1" thickBot="1">
      <c r="A49" s="101"/>
      <c r="B49" s="121" t="s">
        <v>110</v>
      </c>
      <c r="C49" s="129"/>
      <c r="E49" s="130">
        <v>-5.424726185901587E-2</v>
      </c>
      <c r="G49" s="130">
        <v>6.1483949757872199E-2</v>
      </c>
      <c r="H49" s="102"/>
      <c r="I49" s="130">
        <v>-3.2657656730063815E-2</v>
      </c>
      <c r="J49" s="102"/>
      <c r="K49" s="130">
        <v>6.7903663213896931E-2</v>
      </c>
    </row>
    <row r="50" spans="1:12" ht="21" customHeight="1" thickTop="1" thickBot="1">
      <c r="A50" s="101"/>
      <c r="B50" s="121" t="s">
        <v>111</v>
      </c>
      <c r="C50" s="129"/>
      <c r="E50" s="130">
        <v>202499982</v>
      </c>
      <c r="G50" s="130">
        <v>161999986</v>
      </c>
      <c r="H50" s="102"/>
      <c r="I50" s="130">
        <v>202499982</v>
      </c>
      <c r="J50" s="102"/>
      <c r="K50" s="130">
        <v>161999986</v>
      </c>
    </row>
    <row r="51" spans="1:12" ht="21" customHeight="1" thickTop="1">
      <c r="A51" s="101"/>
      <c r="B51" s="121"/>
      <c r="C51" s="129"/>
      <c r="E51" s="131"/>
      <c r="G51" s="131"/>
      <c r="I51" s="132"/>
      <c r="K51" s="131"/>
    </row>
    <row r="52" spans="1:12" ht="21" hidden="1" customHeight="1" thickBot="1">
      <c r="A52" s="101"/>
      <c r="B52" s="121" t="s">
        <v>112</v>
      </c>
      <c r="C52" s="129"/>
      <c r="E52" s="130">
        <f>E40/E53</f>
        <v>-5.634019772622352E-2</v>
      </c>
      <c r="G52" s="130">
        <f>G40/G53</f>
        <v>6.1483949757872199E-2</v>
      </c>
      <c r="H52" s="102"/>
      <c r="I52" s="130">
        <f>I40/I53</f>
        <v>-3.3917635183666556E-2</v>
      </c>
      <c r="J52" s="102"/>
      <c r="K52" s="130">
        <f>K40/K53</f>
        <v>6.7903663213896931E-2</v>
      </c>
    </row>
    <row r="53" spans="1:12" ht="21" hidden="1" customHeight="1" thickTop="1" thickBot="1">
      <c r="A53" s="101"/>
      <c r="B53" s="121" t="s">
        <v>113</v>
      </c>
      <c r="C53" s="129"/>
      <c r="E53" s="133">
        <f>189797244+5180232</f>
        <v>194977476</v>
      </c>
      <c r="G53" s="130">
        <v>161999986</v>
      </c>
      <c r="H53" s="102"/>
      <c r="I53" s="133">
        <f>189797244+5180232</f>
        <v>194977476</v>
      </c>
      <c r="J53" s="102"/>
      <c r="K53" s="130">
        <v>161999986</v>
      </c>
    </row>
    <row r="54" spans="1:12" ht="21" customHeight="1">
      <c r="A54" s="101"/>
      <c r="B54" s="121"/>
      <c r="C54" s="129"/>
      <c r="E54" s="131"/>
      <c r="G54" s="131"/>
      <c r="I54" s="132"/>
      <c r="K54" s="131"/>
    </row>
    <row r="55" spans="1:12">
      <c r="C55" s="84"/>
      <c r="F55" s="103"/>
      <c r="G55" s="103"/>
      <c r="H55" s="103"/>
      <c r="I55" s="103"/>
      <c r="J55" s="103"/>
      <c r="K55" s="103"/>
    </row>
    <row r="56" spans="1:12">
      <c r="C56" s="84"/>
      <c r="F56" s="134"/>
      <c r="G56" s="103"/>
      <c r="H56" s="103"/>
      <c r="I56" s="103"/>
      <c r="J56" s="103"/>
      <c r="K56" s="103"/>
      <c r="L56" s="135" t="e">
        <f t="shared" ref="L56" si="0">L40/L50</f>
        <v>#DIV/0!</v>
      </c>
    </row>
    <row r="57" spans="1:12">
      <c r="C57" s="84"/>
    </row>
    <row r="58" spans="1:12">
      <c r="C58" s="84"/>
    </row>
    <row r="59" spans="1:12">
      <c r="C59" s="84"/>
    </row>
    <row r="60" spans="1:12">
      <c r="C60" s="84"/>
    </row>
    <row r="61" spans="1:12">
      <c r="C61" s="84"/>
    </row>
    <row r="62" spans="1:12">
      <c r="C62" s="84"/>
    </row>
    <row r="63" spans="1:12">
      <c r="C63" s="84"/>
    </row>
    <row r="64" spans="1:12">
      <c r="C64" s="84"/>
    </row>
    <row r="65" spans="3:3">
      <c r="C65" s="84"/>
    </row>
    <row r="66" spans="3:3">
      <c r="C66" s="84"/>
    </row>
    <row r="67" spans="3:3">
      <c r="C67" s="84"/>
    </row>
    <row r="68" spans="3:3">
      <c r="C68" s="84"/>
    </row>
    <row r="69" spans="3:3">
      <c r="C69" s="84"/>
    </row>
    <row r="70" spans="3:3">
      <c r="C70" s="84"/>
    </row>
    <row r="71" spans="3:3">
      <c r="C71" s="84"/>
    </row>
    <row r="72" spans="3:3">
      <c r="C72" s="84"/>
    </row>
    <row r="73" spans="3:3">
      <c r="C73" s="84"/>
    </row>
    <row r="74" spans="3:3">
      <c r="C74" s="84"/>
    </row>
    <row r="96" spans="6:6">
      <c r="F96" s="102">
        <f>F79-F95</f>
        <v>0</v>
      </c>
    </row>
    <row r="130" spans="7:7">
      <c r="G130" s="102">
        <f>+G106-G31</f>
        <v>0</v>
      </c>
    </row>
    <row r="377" spans="4:4">
      <c r="D377" s="55">
        <f>SUM(D363:D376)</f>
        <v>0</v>
      </c>
    </row>
  </sheetData>
  <mergeCells count="8">
    <mergeCell ref="E8:G8"/>
    <mergeCell ref="I8:K8"/>
    <mergeCell ref="A1:L1"/>
    <mergeCell ref="A2:K2"/>
    <mergeCell ref="A3:L3"/>
    <mergeCell ref="I5:K5"/>
    <mergeCell ref="I6:K6"/>
    <mergeCell ref="E7:K7"/>
  </mergeCells>
  <pageMargins left="0.98425196850393704" right="0.39370078740157483" top="0.78740157480314965" bottom="0.39370078740157483" header="0.59055118110236227" footer="0.19685039370078741"/>
  <pageSetup paperSize="9" scale="82" firstPageNumber="5" orientation="portrait" useFirstPageNumber="1" r:id="rId1"/>
  <headerFooter>
    <oddFooter>&amp;L&amp;14 หมายเหตุประกอบงบการเงินเป็นส่วนหนึ่งของงบการเงินนี้&amp;R&amp;"Angsana New,Regular"&amp;14&amp;P</oddFooter>
  </headerFooter>
  <rowBreaks count="1" manualBreakCount="1">
    <brk id="37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A416"/>
  <sheetViews>
    <sheetView view="pageBreakPreview" topLeftCell="A22" zoomScale="90" zoomScaleSheetLayoutView="90" workbookViewId="0">
      <selection activeCell="D41" sqref="D41"/>
    </sheetView>
  </sheetViews>
  <sheetFormatPr defaultRowHeight="21"/>
  <cols>
    <col min="1" max="1" width="8.140625" style="136" customWidth="1"/>
    <col min="2" max="2" width="6.28515625" style="136" customWidth="1"/>
    <col min="3" max="3" width="28" style="136" customWidth="1"/>
    <col min="4" max="4" width="9" style="136" customWidth="1"/>
    <col min="5" max="5" width="0.85546875" style="136" customWidth="1"/>
    <col min="6" max="6" width="14.28515625" style="136" customWidth="1"/>
    <col min="7" max="7" width="1" style="177" customWidth="1"/>
    <col min="8" max="8" width="14.5703125" style="177" customWidth="1"/>
    <col min="9" max="9" width="1" style="177" customWidth="1"/>
    <col min="10" max="10" width="16.85546875" style="177" bestFit="1" customWidth="1"/>
    <col min="11" max="11" width="1" style="177" customWidth="1"/>
    <col min="12" max="12" width="13.7109375" style="136" customWidth="1"/>
    <col min="13" max="13" width="1" style="136" customWidth="1"/>
    <col min="14" max="14" width="13.7109375" style="136" customWidth="1"/>
    <col min="15" max="15" width="0.7109375" style="136" customWidth="1"/>
    <col min="16" max="16" width="13.7109375" style="171" customWidth="1"/>
    <col min="17" max="17" width="1" style="136" customWidth="1"/>
    <col min="18" max="18" width="13.7109375" style="136" customWidth="1"/>
    <col min="19" max="19" width="1" style="136" customWidth="1"/>
    <col min="20" max="20" width="14.42578125" style="136" bestFit="1" customWidth="1"/>
    <col min="21" max="21" width="1" style="136" customWidth="1"/>
    <col min="22" max="22" width="13.7109375" style="136" customWidth="1"/>
    <col min="23" max="23" width="1" style="136" customWidth="1"/>
    <col min="24" max="24" width="14.42578125" style="171" bestFit="1" customWidth="1"/>
    <col min="25" max="25" width="0.5703125" style="136" customWidth="1"/>
    <col min="26" max="26" width="14.5703125" style="136" bestFit="1" customWidth="1"/>
    <col min="27" max="27" width="14.28515625" style="136" customWidth="1"/>
    <col min="28" max="28" width="3" style="136" customWidth="1"/>
    <col min="29" max="29" width="12" style="136" bestFit="1" customWidth="1"/>
    <col min="30" max="16384" width="9.140625" style="136"/>
  </cols>
  <sheetData>
    <row r="1" spans="1:27" ht="22.5" customHeight="1">
      <c r="A1" s="261" t="str">
        <f>BST!A1</f>
        <v>บริษัท ผลธัญญะ จำกัด (มหาชน) และบริษัทย่อย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61"/>
      <c r="Q1" s="261"/>
      <c r="R1" s="261"/>
      <c r="S1" s="261"/>
      <c r="T1" s="261"/>
      <c r="U1" s="261"/>
      <c r="V1" s="261"/>
      <c r="W1" s="261"/>
      <c r="X1" s="261"/>
    </row>
    <row r="2" spans="1:27" ht="22.5" customHeight="1">
      <c r="A2" s="262" t="s">
        <v>114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W2" s="262"/>
      <c r="X2" s="262"/>
    </row>
    <row r="3" spans="1:27" ht="22.5" customHeight="1">
      <c r="A3" s="262" t="str">
        <f>'PLT 3 M'!A3:L3</f>
        <v>สำหรับงวดสามเดือนสิ้นสุดวันที่ 31 มีนาคม พ.ศ. 2560</v>
      </c>
      <c r="B3" s="262"/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  <c r="P3" s="262"/>
      <c r="Q3" s="262"/>
      <c r="R3" s="262"/>
      <c r="S3" s="262"/>
      <c r="T3" s="262"/>
      <c r="U3" s="262"/>
      <c r="V3" s="262"/>
      <c r="W3" s="262"/>
      <c r="X3" s="262"/>
    </row>
    <row r="4" spans="1:27" ht="22.5" customHeight="1">
      <c r="A4" s="137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8"/>
      <c r="Q4" s="137"/>
      <c r="R4" s="137"/>
      <c r="S4" s="137"/>
      <c r="T4" s="137"/>
      <c r="U4" s="137"/>
      <c r="V4" s="137"/>
      <c r="W4" s="137"/>
      <c r="X4" s="139" t="s">
        <v>8</v>
      </c>
    </row>
    <row r="5" spans="1:27" ht="22.5" customHeight="1">
      <c r="A5" s="137"/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8"/>
      <c r="Q5" s="137"/>
      <c r="R5" s="137"/>
      <c r="S5" s="137"/>
      <c r="T5" s="137"/>
      <c r="U5" s="137"/>
      <c r="V5" s="137"/>
      <c r="W5" s="137"/>
      <c r="X5" s="139" t="s">
        <v>10</v>
      </c>
    </row>
    <row r="6" spans="1:27" s="140" customFormat="1" ht="18" customHeight="1">
      <c r="B6" s="141"/>
      <c r="C6" s="141"/>
      <c r="D6" s="141"/>
      <c r="F6" s="263" t="s">
        <v>3</v>
      </c>
      <c r="G6" s="263"/>
      <c r="H6" s="263"/>
      <c r="I6" s="263"/>
      <c r="J6" s="263"/>
      <c r="K6" s="263"/>
      <c r="L6" s="263"/>
      <c r="M6" s="263"/>
      <c r="N6" s="263"/>
      <c r="O6" s="263"/>
      <c r="P6" s="263"/>
      <c r="Q6" s="263"/>
      <c r="R6" s="263"/>
      <c r="S6" s="263"/>
      <c r="T6" s="263"/>
      <c r="U6" s="263"/>
      <c r="V6" s="263"/>
      <c r="W6" s="263"/>
      <c r="X6" s="263"/>
    </row>
    <row r="7" spans="1:27" s="140" customFormat="1" ht="19.5" customHeight="1">
      <c r="A7" s="142"/>
      <c r="B7" s="142"/>
      <c r="C7" s="142"/>
      <c r="D7" s="142"/>
      <c r="F7" s="264" t="s">
        <v>4</v>
      </c>
      <c r="G7" s="264"/>
      <c r="H7" s="264"/>
      <c r="I7" s="264"/>
      <c r="J7" s="264"/>
      <c r="K7" s="264"/>
      <c r="L7" s="264"/>
      <c r="M7" s="264"/>
      <c r="N7" s="264"/>
      <c r="O7" s="264"/>
      <c r="P7" s="264"/>
      <c r="Q7" s="264"/>
      <c r="R7" s="264"/>
      <c r="S7" s="264"/>
      <c r="T7" s="264"/>
      <c r="U7" s="264"/>
      <c r="V7" s="264"/>
      <c r="W7" s="264"/>
      <c r="X7" s="264"/>
    </row>
    <row r="8" spans="1:27" ht="19.5" customHeight="1">
      <c r="A8" s="143"/>
      <c r="B8" s="143"/>
      <c r="C8" s="143"/>
      <c r="D8" s="142"/>
      <c r="E8" s="144" t="s">
        <v>115</v>
      </c>
      <c r="F8" s="145"/>
      <c r="G8" s="146"/>
      <c r="H8" s="146"/>
      <c r="I8" s="146"/>
      <c r="J8" s="146"/>
      <c r="K8" s="146"/>
      <c r="L8" s="146"/>
      <c r="M8" s="146"/>
      <c r="N8" s="146"/>
      <c r="O8" s="146"/>
      <c r="P8" s="147"/>
      <c r="Q8" s="146"/>
      <c r="R8" s="146"/>
      <c r="S8" s="146"/>
      <c r="T8" s="146"/>
      <c r="U8" s="144"/>
      <c r="V8" s="148"/>
      <c r="W8" s="149"/>
      <c r="X8" s="150"/>
    </row>
    <row r="9" spans="1:27">
      <c r="A9" s="143"/>
      <c r="B9" s="143"/>
      <c r="C9" s="143"/>
      <c r="D9" s="142"/>
      <c r="E9" s="144"/>
      <c r="F9" s="151"/>
      <c r="G9" s="144"/>
      <c r="H9" s="144"/>
      <c r="I9" s="144"/>
      <c r="J9" s="144"/>
      <c r="K9" s="144"/>
      <c r="L9" s="144"/>
      <c r="M9" s="144"/>
      <c r="N9" s="144"/>
      <c r="O9" s="144"/>
      <c r="P9" s="265" t="s">
        <v>69</v>
      </c>
      <c r="Q9" s="265"/>
      <c r="R9" s="265"/>
      <c r="S9" s="149"/>
      <c r="T9" s="144"/>
      <c r="U9" s="144"/>
      <c r="V9" s="148"/>
      <c r="W9" s="149"/>
      <c r="X9" s="150"/>
    </row>
    <row r="10" spans="1:27" ht="24.75" customHeight="1">
      <c r="A10" s="143"/>
      <c r="B10" s="143"/>
      <c r="C10" s="143"/>
      <c r="D10" s="142"/>
      <c r="E10" s="144"/>
      <c r="F10" s="151"/>
      <c r="G10" s="144"/>
      <c r="H10" s="144"/>
      <c r="I10" s="144"/>
      <c r="J10" s="144"/>
      <c r="K10" s="144"/>
      <c r="L10" s="144"/>
      <c r="M10" s="144"/>
      <c r="N10" s="144"/>
      <c r="O10" s="144"/>
      <c r="P10" s="150" t="s">
        <v>116</v>
      </c>
      <c r="Q10" s="149"/>
      <c r="R10" s="149"/>
      <c r="S10" s="149"/>
      <c r="T10" s="144"/>
      <c r="U10" s="144"/>
      <c r="V10" s="148"/>
      <c r="W10" s="149"/>
      <c r="X10" s="150"/>
    </row>
    <row r="11" spans="1:27" s="152" customFormat="1" ht="22.5" customHeight="1">
      <c r="A11" s="143"/>
      <c r="D11" s="148"/>
      <c r="E11" s="148"/>
      <c r="F11" s="148"/>
      <c r="G11" s="153"/>
      <c r="H11" s="153"/>
      <c r="I11" s="153"/>
      <c r="J11" s="153" t="s">
        <v>117</v>
      </c>
      <c r="K11" s="153"/>
      <c r="L11" s="260" t="s">
        <v>66</v>
      </c>
      <c r="M11" s="260"/>
      <c r="N11" s="260"/>
      <c r="O11" s="153"/>
      <c r="P11" s="154" t="s">
        <v>118</v>
      </c>
      <c r="Q11" s="153"/>
      <c r="R11" s="153" t="s">
        <v>119</v>
      </c>
      <c r="S11" s="153"/>
      <c r="T11" s="153"/>
      <c r="U11" s="153"/>
      <c r="V11" s="148" t="s">
        <v>120</v>
      </c>
      <c r="W11" s="153"/>
      <c r="X11" s="155"/>
    </row>
    <row r="12" spans="1:27" s="152" customFormat="1" ht="22.5" customHeight="1">
      <c r="A12" s="143"/>
      <c r="D12" s="148"/>
      <c r="E12" s="148"/>
      <c r="F12" s="153" t="s">
        <v>58</v>
      </c>
      <c r="G12" s="153"/>
      <c r="H12" s="148" t="s">
        <v>121</v>
      </c>
      <c r="I12" s="153"/>
      <c r="J12" s="153" t="s">
        <v>122</v>
      </c>
      <c r="K12" s="153"/>
      <c r="L12" s="153" t="s">
        <v>123</v>
      </c>
      <c r="M12" s="156"/>
      <c r="N12" s="148"/>
      <c r="O12" s="148"/>
      <c r="P12" s="155" t="s">
        <v>124</v>
      </c>
      <c r="Q12" s="153"/>
      <c r="R12" s="153" t="s">
        <v>125</v>
      </c>
      <c r="S12" s="153"/>
      <c r="T12" s="153"/>
      <c r="U12" s="153"/>
      <c r="V12" s="148" t="s">
        <v>126</v>
      </c>
      <c r="W12" s="153"/>
      <c r="X12" s="155" t="s">
        <v>127</v>
      </c>
    </row>
    <row r="13" spans="1:27" s="152" customFormat="1" ht="22.5" customHeight="1">
      <c r="A13" s="143"/>
      <c r="D13" s="153"/>
      <c r="E13" s="148"/>
      <c r="F13" s="157" t="s">
        <v>128</v>
      </c>
      <c r="G13" s="153"/>
      <c r="H13" s="157" t="s">
        <v>129</v>
      </c>
      <c r="I13" s="153"/>
      <c r="J13" s="157" t="s">
        <v>130</v>
      </c>
      <c r="K13" s="153"/>
      <c r="L13" s="157" t="s">
        <v>131</v>
      </c>
      <c r="M13" s="153"/>
      <c r="N13" s="157" t="s">
        <v>68</v>
      </c>
      <c r="O13" s="153"/>
      <c r="P13" s="154" t="s">
        <v>132</v>
      </c>
      <c r="Q13" s="148"/>
      <c r="R13" s="157" t="s">
        <v>133</v>
      </c>
      <c r="S13" s="148"/>
      <c r="T13" s="157" t="s">
        <v>134</v>
      </c>
      <c r="U13" s="148"/>
      <c r="V13" s="157" t="s">
        <v>135</v>
      </c>
      <c r="W13" s="148"/>
      <c r="X13" s="154" t="s">
        <v>136</v>
      </c>
    </row>
    <row r="14" spans="1:27" ht="22.5" customHeight="1">
      <c r="A14" s="158" t="s">
        <v>137</v>
      </c>
      <c r="D14" s="159"/>
      <c r="E14" s="152"/>
      <c r="F14" s="160">
        <v>202499982</v>
      </c>
      <c r="G14" s="161"/>
      <c r="H14" s="160">
        <v>137843439.03</v>
      </c>
      <c r="I14" s="161"/>
      <c r="J14" s="160">
        <v>-2187236.2599999998</v>
      </c>
      <c r="K14" s="161"/>
      <c r="L14" s="160">
        <v>16200000</v>
      </c>
      <c r="M14" s="162"/>
      <c r="N14" s="160">
        <v>-2037818.8200000059</v>
      </c>
      <c r="O14" s="162"/>
      <c r="P14" s="160">
        <v>-10344.609999999993</v>
      </c>
      <c r="Q14" s="162"/>
      <c r="R14" s="160">
        <v>-10344.609999999993</v>
      </c>
      <c r="S14" s="162"/>
      <c r="T14" s="160">
        <v>352308021.33999997</v>
      </c>
      <c r="U14" s="162"/>
      <c r="V14" s="160">
        <v>-1302642.77</v>
      </c>
      <c r="W14" s="162"/>
      <c r="X14" s="160">
        <v>351005378.56999999</v>
      </c>
      <c r="AA14" s="102"/>
    </row>
    <row r="15" spans="1:27" ht="22.5" customHeight="1">
      <c r="A15" s="163" t="s">
        <v>138</v>
      </c>
      <c r="D15" s="164"/>
      <c r="E15" s="152"/>
      <c r="F15" s="162"/>
      <c r="G15" s="161"/>
      <c r="H15" s="162"/>
      <c r="I15" s="161"/>
      <c r="J15" s="165"/>
      <c r="K15" s="161"/>
      <c r="L15" s="162"/>
      <c r="M15" s="162"/>
      <c r="N15" s="162"/>
      <c r="O15" s="162"/>
      <c r="P15" s="166"/>
      <c r="Q15" s="162"/>
      <c r="R15" s="162"/>
      <c r="S15" s="162"/>
      <c r="T15" s="162"/>
      <c r="U15" s="162"/>
      <c r="V15" s="162"/>
      <c r="W15" s="162"/>
      <c r="X15" s="166"/>
      <c r="AA15" s="102"/>
    </row>
    <row r="16" spans="1:27" ht="22.5" customHeight="1">
      <c r="A16" s="163" t="s">
        <v>139</v>
      </c>
      <c r="D16" s="164"/>
      <c r="E16" s="152"/>
      <c r="F16" s="162">
        <v>0</v>
      </c>
      <c r="G16" s="161"/>
      <c r="H16" s="161">
        <v>0</v>
      </c>
      <c r="I16" s="161"/>
      <c r="J16" s="165">
        <v>0</v>
      </c>
      <c r="K16" s="161"/>
      <c r="L16" s="162">
        <v>0</v>
      </c>
      <c r="M16" s="162"/>
      <c r="N16" s="162">
        <v>-10985069.550000001</v>
      </c>
      <c r="O16" s="162"/>
      <c r="P16" s="167">
        <v>244016.27</v>
      </c>
      <c r="Q16" s="162"/>
      <c r="R16" s="162">
        <v>244016.27</v>
      </c>
      <c r="S16" s="162"/>
      <c r="T16" s="85">
        <v>-10741053.280000001</v>
      </c>
      <c r="U16" s="162"/>
      <c r="V16" s="162">
        <v>0</v>
      </c>
      <c r="W16" s="162"/>
      <c r="X16" s="166">
        <v>-10741053.280000001</v>
      </c>
      <c r="Z16" s="102"/>
      <c r="AA16" s="102"/>
    </row>
    <row r="17" spans="1:27" s="140" customFormat="1" ht="22.5" customHeight="1" thickBot="1">
      <c r="A17" s="158" t="s">
        <v>140</v>
      </c>
      <c r="D17" s="148"/>
      <c r="E17" s="148"/>
      <c r="F17" s="168">
        <v>202499982</v>
      </c>
      <c r="G17" s="169"/>
      <c r="H17" s="168">
        <v>137843439.03</v>
      </c>
      <c r="I17" s="169"/>
      <c r="J17" s="168">
        <v>-2187236.2599999998</v>
      </c>
      <c r="K17" s="169"/>
      <c r="L17" s="168">
        <v>16200000</v>
      </c>
      <c r="M17" s="160"/>
      <c r="N17" s="168">
        <v>-13022888.370000007</v>
      </c>
      <c r="O17" s="169"/>
      <c r="P17" s="168">
        <v>233671.66</v>
      </c>
      <c r="Q17" s="160"/>
      <c r="R17" s="168">
        <v>233671.66</v>
      </c>
      <c r="S17" s="160"/>
      <c r="T17" s="168">
        <v>341566968.05999994</v>
      </c>
      <c r="U17" s="169"/>
      <c r="V17" s="168">
        <v>-1302642.77</v>
      </c>
      <c r="W17" s="160"/>
      <c r="X17" s="168">
        <v>340264325.28999996</v>
      </c>
      <c r="Z17" s="110"/>
      <c r="AA17" s="110"/>
    </row>
    <row r="18" spans="1:27" ht="21.75" thickTop="1">
      <c r="A18" s="163"/>
      <c r="D18" s="152"/>
      <c r="E18" s="152"/>
      <c r="F18" s="162"/>
      <c r="G18" s="161"/>
      <c r="H18" s="162"/>
      <c r="I18" s="161"/>
      <c r="J18" s="161"/>
      <c r="K18" s="161"/>
      <c r="L18" s="162"/>
      <c r="M18" s="162"/>
      <c r="N18" s="162"/>
      <c r="O18" s="162"/>
      <c r="P18" s="166"/>
      <c r="Q18" s="162"/>
      <c r="R18" s="162"/>
      <c r="S18" s="162"/>
      <c r="T18" s="162"/>
      <c r="U18" s="162"/>
      <c r="V18" s="162"/>
      <c r="W18" s="162"/>
      <c r="X18" s="166"/>
      <c r="Z18" s="102"/>
      <c r="AA18" s="102"/>
    </row>
    <row r="19" spans="1:27" ht="22.5" customHeight="1">
      <c r="A19" s="158" t="s">
        <v>141</v>
      </c>
      <c r="D19" s="159"/>
      <c r="E19" s="152"/>
      <c r="F19" s="160">
        <v>161999986</v>
      </c>
      <c r="G19" s="161"/>
      <c r="H19" s="160">
        <v>97693443.030000001</v>
      </c>
      <c r="I19" s="161"/>
      <c r="J19" s="160">
        <v>-2187236.2599999998</v>
      </c>
      <c r="K19" s="161"/>
      <c r="L19" s="160">
        <v>16200000</v>
      </c>
      <c r="M19" s="162"/>
      <c r="N19" s="160">
        <v>48848349.729999997</v>
      </c>
      <c r="O19" s="162"/>
      <c r="P19" s="160">
        <v>37058.480000000003</v>
      </c>
      <c r="Q19" s="162"/>
      <c r="R19" s="160">
        <v>37058.480000000003</v>
      </c>
      <c r="S19" s="162"/>
      <c r="T19" s="160">
        <v>322591600.98000002</v>
      </c>
      <c r="U19" s="162"/>
      <c r="V19" s="160">
        <v>-1295329.06</v>
      </c>
      <c r="W19" s="162"/>
      <c r="X19" s="160">
        <v>321296271.92000002</v>
      </c>
      <c r="AA19" s="102"/>
    </row>
    <row r="20" spans="1:27" ht="22.5" customHeight="1">
      <c r="A20" s="163" t="s">
        <v>138</v>
      </c>
      <c r="D20" s="159"/>
      <c r="E20" s="152"/>
      <c r="F20" s="162"/>
      <c r="G20" s="161"/>
      <c r="H20" s="161"/>
      <c r="I20" s="161"/>
      <c r="J20" s="161"/>
      <c r="K20" s="161"/>
      <c r="L20" s="162"/>
      <c r="M20" s="162"/>
      <c r="N20" s="162"/>
      <c r="O20" s="162"/>
      <c r="P20" s="166"/>
      <c r="Q20" s="162"/>
      <c r="R20" s="162"/>
      <c r="S20" s="162"/>
      <c r="T20" s="162"/>
      <c r="U20" s="162"/>
      <c r="V20" s="162"/>
      <c r="W20" s="162"/>
      <c r="X20" s="170"/>
      <c r="Z20" s="171"/>
    </row>
    <row r="21" spans="1:27" ht="22.5" customHeight="1">
      <c r="A21" s="163" t="s">
        <v>142</v>
      </c>
      <c r="D21" s="159"/>
      <c r="E21" s="152"/>
      <c r="F21" s="162">
        <v>0</v>
      </c>
      <c r="G21" s="161"/>
      <c r="H21" s="162">
        <v>0</v>
      </c>
      <c r="I21" s="161"/>
      <c r="J21" s="161">
        <v>0</v>
      </c>
      <c r="K21" s="161"/>
      <c r="L21" s="162">
        <v>0</v>
      </c>
      <c r="M21" s="162"/>
      <c r="N21" s="162">
        <v>9960399</v>
      </c>
      <c r="O21" s="162"/>
      <c r="P21" s="166">
        <v>57183.32</v>
      </c>
      <c r="Q21" s="162"/>
      <c r="R21" s="162">
        <v>57183.32</v>
      </c>
      <c r="S21" s="162"/>
      <c r="T21" s="85">
        <v>10017582.32</v>
      </c>
      <c r="U21" s="162"/>
      <c r="V21" s="162">
        <v>35212.239999999998</v>
      </c>
      <c r="W21" s="162"/>
      <c r="X21" s="166">
        <v>10052794.560000001</v>
      </c>
    </row>
    <row r="22" spans="1:27" s="140" customFormat="1" ht="22.5" customHeight="1" thickBot="1">
      <c r="A22" s="158" t="s">
        <v>143</v>
      </c>
      <c r="D22" s="148"/>
      <c r="E22" s="153"/>
      <c r="F22" s="168">
        <v>161999986</v>
      </c>
      <c r="G22" s="169"/>
      <c r="H22" s="168">
        <v>97693443.030000001</v>
      </c>
      <c r="I22" s="169"/>
      <c r="J22" s="168">
        <v>-2187236.2599999998</v>
      </c>
      <c r="K22" s="169"/>
      <c r="L22" s="168">
        <v>16200000</v>
      </c>
      <c r="M22" s="169"/>
      <c r="N22" s="168">
        <v>58808748.729999997</v>
      </c>
      <c r="O22" s="169"/>
      <c r="P22" s="168">
        <v>94241.8</v>
      </c>
      <c r="Q22" s="160"/>
      <c r="R22" s="168">
        <v>94241.8</v>
      </c>
      <c r="S22" s="160"/>
      <c r="T22" s="168">
        <v>332609183.30000001</v>
      </c>
      <c r="U22" s="160"/>
      <c r="V22" s="168">
        <v>-1260116.82</v>
      </c>
      <c r="W22" s="160"/>
      <c r="X22" s="168">
        <v>331349066.48000002</v>
      </c>
      <c r="Y22" s="110"/>
      <c r="Z22" s="110"/>
      <c r="AA22" s="110"/>
    </row>
    <row r="23" spans="1:27" s="140" customFormat="1" ht="22.5" customHeight="1" thickTop="1">
      <c r="A23" s="158"/>
      <c r="D23" s="148"/>
      <c r="E23" s="153"/>
      <c r="F23" s="169"/>
      <c r="G23" s="169"/>
      <c r="H23" s="169"/>
      <c r="I23" s="169"/>
      <c r="J23" s="169"/>
      <c r="K23" s="169"/>
      <c r="L23" s="169"/>
      <c r="M23" s="169"/>
      <c r="N23" s="169"/>
      <c r="O23" s="169"/>
      <c r="P23" s="169"/>
      <c r="Q23" s="160"/>
      <c r="R23" s="169"/>
      <c r="S23" s="160"/>
      <c r="T23" s="169"/>
      <c r="U23" s="160"/>
      <c r="V23" s="169"/>
      <c r="W23" s="160"/>
      <c r="X23" s="169"/>
      <c r="Y23" s="110"/>
      <c r="Z23" s="110"/>
      <c r="AA23" s="110"/>
    </row>
    <row r="24" spans="1:27" s="172" customFormat="1">
      <c r="G24" s="173"/>
      <c r="H24" s="173"/>
      <c r="I24" s="173"/>
      <c r="J24" s="174"/>
      <c r="K24" s="173"/>
      <c r="P24" s="175"/>
      <c r="T24" s="176"/>
      <c r="U24" s="176"/>
      <c r="V24" s="176"/>
      <c r="X24" s="175"/>
    </row>
    <row r="68" spans="9:16">
      <c r="I68" s="177" t="e">
        <f>I46/I60</f>
        <v>#DIV/0!</v>
      </c>
      <c r="P68" s="171" t="e">
        <f>P46/P60</f>
        <v>#DIV/0!</v>
      </c>
    </row>
    <row r="69" spans="9:16">
      <c r="I69" s="178" t="e">
        <f>I46/I62</f>
        <v>#DIV/0!</v>
      </c>
      <c r="J69" s="178"/>
      <c r="K69" s="178"/>
    </row>
    <row r="83" spans="6:22">
      <c r="F83" s="136">
        <f>F66-F82</f>
        <v>0</v>
      </c>
    </row>
    <row r="96" spans="6:22">
      <c r="V96" s="136">
        <f>G96-G25</f>
        <v>0</v>
      </c>
    </row>
    <row r="120" spans="7:7">
      <c r="G120" s="177">
        <f>+G96-G25</f>
        <v>0</v>
      </c>
    </row>
    <row r="416" spans="4:4">
      <c r="D416" s="136">
        <f>SUM(D402:D415)</f>
        <v>0</v>
      </c>
    </row>
  </sheetData>
  <mergeCells count="7">
    <mergeCell ref="L11:N11"/>
    <mergeCell ref="A1:X1"/>
    <mergeCell ref="A2:X2"/>
    <mergeCell ref="A3:X3"/>
    <mergeCell ref="F6:X6"/>
    <mergeCell ref="F7:X7"/>
    <mergeCell ref="P9:R9"/>
  </mergeCells>
  <pageMargins left="0.43307086614173229" right="0.19685039370078741" top="0.78740157480314965" bottom="0.39370078740157483" header="0.59055118110236227" footer="0.19685039370078741"/>
  <pageSetup paperSize="9" scale="73" firstPageNumber="7" orientation="landscape" useFirstPageNumber="1" r:id="rId1"/>
  <headerFooter>
    <oddFooter>&amp;L&amp;"Angsana New,Regular"&amp;14
หมายเหตุประกอบงบการเงินเป็นส่วนหนึ่งของงบการเงินนี้&amp;R&amp;P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U422"/>
  <sheetViews>
    <sheetView view="pageBreakPreview" topLeftCell="A28" zoomScaleSheetLayoutView="100" workbookViewId="0">
      <selection activeCell="C45" sqref="C45"/>
    </sheetView>
  </sheetViews>
  <sheetFormatPr defaultRowHeight="21"/>
  <cols>
    <col min="1" max="1" width="8.140625" style="136" customWidth="1"/>
    <col min="2" max="2" width="6.28515625" style="136" customWidth="1"/>
    <col min="3" max="3" width="40" style="136" customWidth="1"/>
    <col min="4" max="4" width="9.140625" style="136" customWidth="1"/>
    <col min="5" max="5" width="1" style="136" customWidth="1"/>
    <col min="6" max="6" width="17.140625" style="136" customWidth="1"/>
    <col min="7" max="7" width="1" style="136" customWidth="1"/>
    <col min="8" max="8" width="15.85546875" style="136" customWidth="1"/>
    <col min="9" max="9" width="1" style="136" customWidth="1"/>
    <col min="10" max="10" width="16.140625" style="136" customWidth="1"/>
    <col min="11" max="11" width="1" style="136" customWidth="1"/>
    <col min="12" max="12" width="16.42578125" style="136" customWidth="1"/>
    <col min="13" max="13" width="1" style="136" customWidth="1"/>
    <col min="14" max="14" width="14.42578125" style="136" hidden="1" customWidth="1"/>
    <col min="15" max="15" width="17.5703125" style="136" customWidth="1"/>
    <col min="16" max="16" width="0.85546875" style="136" customWidth="1"/>
    <col min="17" max="17" width="13.5703125" style="136" bestFit="1" customWidth="1"/>
    <col min="18" max="18" width="1.140625" style="136" customWidth="1"/>
    <col min="19" max="19" width="14" style="136" customWidth="1"/>
    <col min="20" max="20" width="1.140625" style="136" customWidth="1"/>
    <col min="21" max="21" width="9.5703125" style="136" customWidth="1"/>
    <col min="22" max="22" width="0.5703125" style="136" customWidth="1"/>
    <col min="23" max="23" width="7.28515625" style="136" bestFit="1" customWidth="1"/>
    <col min="24" max="16384" width="9.140625" style="136"/>
  </cols>
  <sheetData>
    <row r="1" spans="1:21" ht="22.5" customHeight="1">
      <c r="A1" s="261" t="str">
        <f>BST!A1</f>
        <v>บริษัท ผลธัญญะ จำกัด (มหาชน) และบริษัทย่อย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179"/>
      <c r="Q1" s="179"/>
      <c r="R1" s="179"/>
      <c r="S1" s="179"/>
      <c r="T1" s="179"/>
      <c r="U1" s="179"/>
    </row>
    <row r="2" spans="1:21" ht="22.5" customHeight="1">
      <c r="A2" s="261" t="s">
        <v>144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180"/>
      <c r="Q2" s="180"/>
      <c r="R2" s="180"/>
      <c r="S2" s="180"/>
      <c r="T2" s="180"/>
      <c r="U2" s="180"/>
    </row>
    <row r="3" spans="1:21" ht="22.5" customHeight="1">
      <c r="A3" s="267" t="str">
        <f>EQT_CONSO!A3</f>
        <v>สำหรับงวดสามเดือนสิ้นสุดวันที่ 31 มีนาคม พ.ศ. 2560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  <c r="P3" s="180"/>
      <c r="Q3" s="180"/>
      <c r="R3" s="180"/>
      <c r="S3" s="180"/>
      <c r="T3" s="180"/>
      <c r="U3" s="180"/>
    </row>
    <row r="4" spans="1:21" ht="22.5" customHeight="1">
      <c r="A4" s="181"/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0"/>
      <c r="Q4" s="180"/>
      <c r="R4" s="180"/>
      <c r="S4" s="180"/>
      <c r="T4" s="180"/>
      <c r="U4" s="180"/>
    </row>
    <row r="5" spans="1:21">
      <c r="A5" s="183"/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268" t="s">
        <v>8</v>
      </c>
      <c r="M5" s="268"/>
      <c r="N5" s="268"/>
      <c r="O5" s="268"/>
      <c r="P5" s="184"/>
      <c r="Q5" s="184"/>
      <c r="R5" s="183"/>
    </row>
    <row r="6" spans="1:21">
      <c r="A6" s="183"/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268" t="s">
        <v>10</v>
      </c>
      <c r="M6" s="268"/>
      <c r="N6" s="268"/>
      <c r="O6" s="268"/>
      <c r="P6" s="184"/>
      <c r="Q6" s="184"/>
      <c r="R6" s="183"/>
    </row>
    <row r="7" spans="1:21" s="140" customFormat="1" ht="22.5" customHeight="1">
      <c r="B7" s="141"/>
      <c r="C7" s="141"/>
      <c r="D7" s="141"/>
      <c r="E7" s="141"/>
      <c r="F7" s="269" t="s">
        <v>3</v>
      </c>
      <c r="G7" s="269"/>
      <c r="H7" s="269"/>
      <c r="I7" s="269"/>
      <c r="J7" s="269"/>
      <c r="K7" s="269"/>
      <c r="L7" s="269"/>
      <c r="M7" s="269"/>
      <c r="N7" s="269"/>
      <c r="O7" s="269"/>
    </row>
    <row r="8" spans="1:21">
      <c r="A8" s="143"/>
      <c r="B8" s="143"/>
      <c r="C8" s="143"/>
      <c r="D8" s="143"/>
      <c r="F8" s="266" t="s">
        <v>5</v>
      </c>
      <c r="G8" s="266"/>
      <c r="H8" s="266"/>
      <c r="I8" s="266"/>
      <c r="J8" s="266"/>
      <c r="K8" s="266"/>
      <c r="L8" s="266"/>
      <c r="M8" s="266"/>
      <c r="N8" s="266"/>
      <c r="O8" s="266"/>
    </row>
    <row r="9" spans="1:21">
      <c r="A9" s="143"/>
      <c r="B9" s="152"/>
      <c r="C9" s="152"/>
      <c r="D9" s="148"/>
      <c r="E9" s="148"/>
      <c r="F9" s="148"/>
      <c r="G9" s="148"/>
      <c r="H9" s="148"/>
      <c r="I9" s="148"/>
      <c r="J9" s="260" t="s">
        <v>66</v>
      </c>
      <c r="K9" s="260"/>
      <c r="L9" s="260"/>
      <c r="M9" s="153"/>
      <c r="N9" s="153" t="s">
        <v>145</v>
      </c>
      <c r="O9" s="148"/>
    </row>
    <row r="10" spans="1:21">
      <c r="A10" s="143"/>
      <c r="B10" s="152"/>
      <c r="C10" s="152"/>
      <c r="D10" s="148"/>
      <c r="E10" s="140"/>
      <c r="F10" s="153" t="s">
        <v>58</v>
      </c>
      <c r="G10" s="148"/>
      <c r="H10" s="148" t="s">
        <v>121</v>
      </c>
      <c r="I10" s="148"/>
      <c r="J10" s="185" t="s">
        <v>146</v>
      </c>
      <c r="K10" s="148"/>
      <c r="L10" s="148"/>
      <c r="M10" s="153"/>
      <c r="N10" s="153" t="s">
        <v>125</v>
      </c>
      <c r="O10" s="148" t="s">
        <v>127</v>
      </c>
    </row>
    <row r="11" spans="1:21">
      <c r="A11" s="143"/>
      <c r="B11" s="152"/>
      <c r="C11" s="152"/>
      <c r="D11" s="153"/>
      <c r="E11" s="148"/>
      <c r="F11" s="157" t="s">
        <v>128</v>
      </c>
      <c r="G11" s="148"/>
      <c r="H11" s="157" t="s">
        <v>129</v>
      </c>
      <c r="I11" s="148"/>
      <c r="J11" s="157" t="s">
        <v>131</v>
      </c>
      <c r="K11" s="148"/>
      <c r="L11" s="157" t="s">
        <v>68</v>
      </c>
      <c r="M11" s="148"/>
      <c r="N11" s="157" t="s">
        <v>147</v>
      </c>
      <c r="O11" s="157" t="s">
        <v>136</v>
      </c>
    </row>
    <row r="12" spans="1:21">
      <c r="A12" s="143"/>
      <c r="B12" s="152"/>
      <c r="C12" s="152"/>
      <c r="D12" s="153"/>
      <c r="E12" s="148"/>
      <c r="F12" s="153"/>
      <c r="G12" s="148"/>
      <c r="H12" s="153"/>
      <c r="I12" s="148"/>
      <c r="J12" s="153"/>
      <c r="K12" s="148"/>
      <c r="L12" s="153"/>
      <c r="M12" s="148"/>
      <c r="N12" s="153"/>
      <c r="O12" s="153"/>
    </row>
    <row r="13" spans="1:21" s="140" customFormat="1">
      <c r="A13" s="158" t="s">
        <v>137</v>
      </c>
      <c r="E13" s="148"/>
      <c r="F13" s="160">
        <v>202499982</v>
      </c>
      <c r="G13" s="160"/>
      <c r="H13" s="160">
        <v>137843439.03</v>
      </c>
      <c r="I13" s="160"/>
      <c r="J13" s="160">
        <v>16200000</v>
      </c>
      <c r="K13" s="160"/>
      <c r="L13" s="160">
        <v>-227106.46999994479</v>
      </c>
      <c r="M13" s="160"/>
      <c r="N13" s="186"/>
      <c r="O13" s="160">
        <v>356316314.56000006</v>
      </c>
      <c r="P13" s="110"/>
      <c r="Q13" s="110"/>
    </row>
    <row r="14" spans="1:21">
      <c r="A14" s="163" t="s">
        <v>138</v>
      </c>
      <c r="D14" s="187"/>
      <c r="E14" s="152"/>
      <c r="F14" s="131"/>
      <c r="G14" s="131"/>
      <c r="H14" s="131"/>
      <c r="I14" s="131"/>
      <c r="J14" s="131"/>
      <c r="K14" s="131"/>
      <c r="L14" s="131"/>
      <c r="M14" s="131"/>
      <c r="N14" s="188"/>
      <c r="O14" s="160"/>
      <c r="P14" s="102"/>
      <c r="Q14" s="102"/>
    </row>
    <row r="15" spans="1:21">
      <c r="A15" s="163" t="s">
        <v>139</v>
      </c>
      <c r="D15" s="187"/>
      <c r="E15" s="189"/>
      <c r="F15" s="161">
        <v>0</v>
      </c>
      <c r="G15" s="161"/>
      <c r="H15" s="161">
        <v>0</v>
      </c>
      <c r="I15" s="161"/>
      <c r="J15" s="136">
        <v>0</v>
      </c>
      <c r="K15" s="161"/>
      <c r="L15" s="161">
        <v>-6613174.9000001019</v>
      </c>
      <c r="M15" s="162"/>
      <c r="N15" s="188"/>
      <c r="O15" s="161">
        <v>-6613174.9000001019</v>
      </c>
      <c r="P15" s="102"/>
      <c r="Q15" s="102"/>
    </row>
    <row r="16" spans="1:21" s="140" customFormat="1" ht="21.75" thickBot="1">
      <c r="A16" s="158" t="str">
        <f>EQT_CONSO!A17</f>
        <v>ยอดคงเหลือ ณ วันที่ 31 มีนาคม พ.ศ. 2560</v>
      </c>
      <c r="D16" s="190"/>
      <c r="E16" s="148"/>
      <c r="F16" s="168">
        <v>202499982</v>
      </c>
      <c r="G16" s="160"/>
      <c r="H16" s="168">
        <v>137843439.03</v>
      </c>
      <c r="I16" s="160"/>
      <c r="J16" s="168">
        <v>16200000</v>
      </c>
      <c r="K16" s="160"/>
      <c r="L16" s="168">
        <v>-6840281.3700000467</v>
      </c>
      <c r="M16" s="160"/>
      <c r="N16" s="186"/>
      <c r="O16" s="168">
        <v>349703139.65999997</v>
      </c>
      <c r="P16" s="110"/>
      <c r="Q16" s="110"/>
      <c r="S16" s="110"/>
    </row>
    <row r="17" spans="1:19" ht="21.75" thickTop="1">
      <c r="N17" s="188"/>
    </row>
    <row r="18" spans="1:19" s="140" customFormat="1">
      <c r="A18" s="158" t="s">
        <v>148</v>
      </c>
      <c r="D18" s="190"/>
      <c r="E18" s="148"/>
      <c r="F18" s="160">
        <v>161999986</v>
      </c>
      <c r="G18" s="160"/>
      <c r="H18" s="160">
        <v>97693443.030000001</v>
      </c>
      <c r="I18" s="160"/>
      <c r="J18" s="160">
        <v>16200000</v>
      </c>
      <c r="K18" s="160"/>
      <c r="L18" s="160">
        <v>48082013.009999998</v>
      </c>
      <c r="M18" s="160"/>
      <c r="N18" s="186"/>
      <c r="O18" s="160">
        <v>323975442.04000002</v>
      </c>
      <c r="P18" s="110"/>
      <c r="Q18" s="110"/>
      <c r="S18" s="110"/>
    </row>
    <row r="19" spans="1:19">
      <c r="A19" s="163" t="s">
        <v>138</v>
      </c>
      <c r="D19" s="159"/>
      <c r="E19" s="152"/>
      <c r="F19" s="161"/>
      <c r="G19" s="161"/>
      <c r="H19" s="161"/>
      <c r="I19" s="161"/>
      <c r="J19" s="161"/>
      <c r="K19" s="161"/>
      <c r="L19" s="161"/>
      <c r="M19" s="161"/>
      <c r="N19" s="191"/>
      <c r="O19" s="160"/>
      <c r="P19" s="102"/>
      <c r="Q19" s="102"/>
      <c r="S19" s="110"/>
    </row>
    <row r="20" spans="1:19">
      <c r="A20" s="163" t="s">
        <v>142</v>
      </c>
      <c r="D20" s="164"/>
      <c r="E20" s="152"/>
      <c r="F20" s="161">
        <v>0</v>
      </c>
      <c r="G20" s="131"/>
      <c r="H20" s="161">
        <v>0</v>
      </c>
      <c r="I20" s="131"/>
      <c r="J20" s="131">
        <v>0</v>
      </c>
      <c r="K20" s="131"/>
      <c r="L20" s="131">
        <v>11000392.490000017</v>
      </c>
      <c r="M20" s="131"/>
      <c r="N20" s="131"/>
      <c r="O20" s="161">
        <v>11000392.490000017</v>
      </c>
      <c r="P20" s="102"/>
      <c r="Q20" s="102"/>
      <c r="S20" s="110"/>
    </row>
    <row r="21" spans="1:19" s="140" customFormat="1" ht="21.75" thickBot="1">
      <c r="A21" s="158" t="str">
        <f>EQT_CONSO!A22</f>
        <v>ยอดคงเหลือ ณ วันที่ 31 มีนาคม พ.ศ. 2559</v>
      </c>
      <c r="F21" s="126">
        <v>161999986</v>
      </c>
      <c r="G21" s="110"/>
      <c r="H21" s="126">
        <v>97693443.030000001</v>
      </c>
      <c r="I21" s="110"/>
      <c r="J21" s="126">
        <v>16200000</v>
      </c>
      <c r="K21" s="110"/>
      <c r="L21" s="126">
        <v>59082405.500000015</v>
      </c>
      <c r="M21" s="110"/>
      <c r="N21" s="168"/>
      <c r="O21" s="126">
        <v>334975834.53000003</v>
      </c>
      <c r="P21" s="110" t="e">
        <f>#REF!-#REF!</f>
        <v>#REF!</v>
      </c>
      <c r="Q21" s="110"/>
      <c r="S21" s="110"/>
    </row>
    <row r="22" spans="1:19" ht="21.75" thickTop="1">
      <c r="N22" s="188"/>
    </row>
    <row r="23" spans="1:19">
      <c r="N23" s="188"/>
    </row>
    <row r="24" spans="1:19">
      <c r="N24" s="188"/>
    </row>
    <row r="25" spans="1:19">
      <c r="N25" s="188"/>
    </row>
    <row r="26" spans="1:19">
      <c r="N26" s="177"/>
    </row>
    <row r="74" spans="9:16">
      <c r="I74" s="136" t="e">
        <f>I52/I66</f>
        <v>#DIV/0!</v>
      </c>
      <c r="N74" s="136" t="e">
        <f>N52/N66</f>
        <v>#DIV/0!</v>
      </c>
      <c r="P74" s="192" t="e">
        <f>P52/P66</f>
        <v>#DIV/0!</v>
      </c>
    </row>
    <row r="75" spans="9:16">
      <c r="I75" s="193" t="e">
        <f>I52/I68</f>
        <v>#DIV/0!</v>
      </c>
    </row>
    <row r="89" spans="6:6">
      <c r="F89" s="136">
        <f>F72-F88</f>
        <v>0</v>
      </c>
    </row>
    <row r="125" spans="7:7">
      <c r="G125" s="136">
        <f>+G101-G30</f>
        <v>0</v>
      </c>
    </row>
    <row r="422" spans="4:4">
      <c r="D422" s="136">
        <f>SUM(D408:D421)</f>
        <v>0</v>
      </c>
    </row>
  </sheetData>
  <mergeCells count="8">
    <mergeCell ref="F8:O8"/>
    <mergeCell ref="J9:L9"/>
    <mergeCell ref="A1:O1"/>
    <mergeCell ref="A2:O2"/>
    <mergeCell ref="A3:O3"/>
    <mergeCell ref="L5:O5"/>
    <mergeCell ref="L6:O6"/>
    <mergeCell ref="F7:O7"/>
  </mergeCells>
  <pageMargins left="0.98425196850393704" right="0.39370078740157483" top="0.78740157480314965" bottom="0.39370078740157483" header="0.59055118110236227" footer="0.19685039370078741"/>
  <pageSetup paperSize="9" scale="85" firstPageNumber="8" orientation="landscape" useFirstPageNumber="1" r:id="rId1"/>
  <headerFooter>
    <oddFooter>&amp;L&amp;"Angsana New,Regular"&amp;13
หมายเหตุประกอบงบการเงินเป็นส่วนหนึ่งของงบการเงินนี้&amp;R&amp;"Angsana New,Regular"&amp;14&amp;P</oddFooter>
  </headerFooter>
  <colBreaks count="1" manualBreakCount="1">
    <brk id="15" max="27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R452"/>
  <sheetViews>
    <sheetView view="pageBreakPreview" topLeftCell="A97" zoomScaleSheetLayoutView="100" workbookViewId="0">
      <selection activeCell="F104" sqref="D104:F104"/>
    </sheetView>
  </sheetViews>
  <sheetFormatPr defaultColWidth="6.85546875" defaultRowHeight="21"/>
  <cols>
    <col min="1" max="1" width="2.7109375" style="2" customWidth="1"/>
    <col min="2" max="2" width="0.7109375" style="2" customWidth="1"/>
    <col min="3" max="3" width="1.28515625" style="2" customWidth="1"/>
    <col min="4" max="4" width="51.85546875" style="2" customWidth="1"/>
    <col min="5" max="5" width="0.7109375" style="20" customWidth="1"/>
    <col min="6" max="6" width="14.28515625" style="248" customWidth="1"/>
    <col min="7" max="7" width="0.85546875" style="20" customWidth="1"/>
    <col min="8" max="8" width="14.7109375" style="219" customWidth="1"/>
    <col min="9" max="9" width="0.85546875" style="20" customWidth="1"/>
    <col min="10" max="10" width="13.5703125" style="240" bestFit="1" customWidth="1"/>
    <col min="11" max="11" width="0.85546875" style="30" customWidth="1"/>
    <col min="12" max="12" width="14.28515625" style="31" customWidth="1"/>
    <col min="13" max="14" width="6.85546875" style="92"/>
    <col min="15" max="15" width="12" style="92" bestFit="1" customWidth="1"/>
    <col min="16" max="17" width="6.85546875" style="92"/>
    <col min="18" max="18" width="18.7109375" style="92" bestFit="1" customWidth="1"/>
    <col min="19" max="16384" width="6.85546875" style="2"/>
  </cols>
  <sheetData>
    <row r="1" spans="1:18">
      <c r="A1" s="271" t="str">
        <f>BST!A1</f>
        <v>บริษัท ผลธัญญะ จำกัด (มหาชน) และบริษัทย่อย</v>
      </c>
      <c r="B1" s="271"/>
      <c r="C1" s="271"/>
      <c r="D1" s="271"/>
      <c r="E1" s="271"/>
      <c r="F1" s="271"/>
      <c r="G1" s="271"/>
      <c r="H1" s="271"/>
      <c r="I1" s="271"/>
      <c r="J1" s="272"/>
      <c r="K1" s="271"/>
      <c r="L1" s="271"/>
    </row>
    <row r="2" spans="1:18">
      <c r="A2" s="271" t="s">
        <v>149</v>
      </c>
      <c r="B2" s="271"/>
      <c r="C2" s="271"/>
      <c r="D2" s="271"/>
      <c r="E2" s="271"/>
      <c r="F2" s="271"/>
      <c r="G2" s="271"/>
      <c r="H2" s="271"/>
      <c r="I2" s="271"/>
      <c r="J2" s="272"/>
      <c r="K2" s="271"/>
      <c r="L2" s="271"/>
    </row>
    <row r="3" spans="1:18">
      <c r="A3" s="271" t="str">
        <f>'PLT 3 M'!A3:L3</f>
        <v>สำหรับงวดสามเดือนสิ้นสุดวันที่ 31 มีนาคม พ.ศ. 2560</v>
      </c>
      <c r="B3" s="271"/>
      <c r="C3" s="271"/>
      <c r="D3" s="271"/>
      <c r="E3" s="271"/>
      <c r="F3" s="271"/>
      <c r="G3" s="271"/>
      <c r="H3" s="271"/>
      <c r="I3" s="271"/>
      <c r="J3" s="272"/>
      <c r="K3" s="271"/>
      <c r="L3" s="271"/>
    </row>
    <row r="4" spans="1:18">
      <c r="A4" s="194"/>
      <c r="B4" s="194"/>
      <c r="C4" s="194"/>
      <c r="D4" s="194"/>
      <c r="E4" s="194"/>
      <c r="F4" s="194"/>
      <c r="G4" s="194"/>
      <c r="H4" s="194"/>
      <c r="I4" s="194"/>
      <c r="J4" s="273" t="s">
        <v>8</v>
      </c>
      <c r="K4" s="273"/>
      <c r="L4" s="273"/>
    </row>
    <row r="5" spans="1:18">
      <c r="A5" s="194"/>
      <c r="B5" s="194"/>
      <c r="C5" s="194"/>
      <c r="D5" s="194"/>
      <c r="E5" s="194"/>
      <c r="F5" s="194"/>
      <c r="G5" s="194"/>
      <c r="H5" s="194"/>
      <c r="I5" s="194"/>
      <c r="J5" s="273" t="s">
        <v>10</v>
      </c>
      <c r="K5" s="273"/>
      <c r="L5" s="273"/>
    </row>
    <row r="6" spans="1:18" ht="23.25">
      <c r="A6" s="194"/>
      <c r="B6" s="194"/>
      <c r="C6" s="194"/>
      <c r="D6" s="194"/>
      <c r="E6" s="194"/>
      <c r="F6" s="195"/>
      <c r="G6" s="194"/>
      <c r="H6" s="194"/>
      <c r="I6" s="194"/>
      <c r="J6" s="5"/>
      <c r="K6" s="194"/>
      <c r="L6" s="194"/>
    </row>
    <row r="7" spans="1:18" s="6" customFormat="1" ht="21" customHeight="1">
      <c r="A7" s="196"/>
      <c r="B7" s="196"/>
      <c r="C7" s="196"/>
      <c r="D7" s="196"/>
      <c r="E7" s="197"/>
      <c r="F7" s="274" t="s">
        <v>3</v>
      </c>
      <c r="G7" s="274"/>
      <c r="H7" s="274"/>
      <c r="I7" s="274"/>
      <c r="J7" s="275"/>
      <c r="K7" s="274"/>
      <c r="L7" s="274"/>
      <c r="M7" s="96"/>
      <c r="N7" s="96"/>
      <c r="O7" s="96"/>
      <c r="P7" s="96"/>
      <c r="Q7" s="96"/>
      <c r="R7" s="96"/>
    </row>
    <row r="8" spans="1:18" s="96" customFormat="1" ht="21" customHeight="1">
      <c r="E8" s="13"/>
      <c r="F8" s="270" t="s">
        <v>4</v>
      </c>
      <c r="G8" s="270"/>
      <c r="H8" s="270"/>
      <c r="I8" s="198"/>
      <c r="J8" s="270" t="s">
        <v>5</v>
      </c>
      <c r="K8" s="270"/>
      <c r="L8" s="270"/>
    </row>
    <row r="9" spans="1:18" s="96" customFormat="1" ht="21" customHeight="1">
      <c r="E9" s="13"/>
      <c r="F9" s="199">
        <v>2560</v>
      </c>
      <c r="G9" s="200"/>
      <c r="H9" s="201" t="s">
        <v>77</v>
      </c>
      <c r="I9" s="202"/>
      <c r="J9" s="199">
        <v>2560</v>
      </c>
      <c r="K9" s="200"/>
      <c r="L9" s="201" t="s">
        <v>77</v>
      </c>
    </row>
    <row r="10" spans="1:18" s="96" customFormat="1" ht="6.95" customHeight="1">
      <c r="E10" s="13"/>
      <c r="F10" s="203"/>
      <c r="G10" s="200"/>
      <c r="H10" s="153"/>
      <c r="I10" s="202"/>
      <c r="J10" s="153"/>
      <c r="K10" s="202"/>
      <c r="L10" s="153"/>
    </row>
    <row r="11" spans="1:18" s="6" customFormat="1">
      <c r="A11" s="204" t="s">
        <v>150</v>
      </c>
      <c r="E11" s="44"/>
      <c r="F11" s="203"/>
      <c r="G11" s="66"/>
      <c r="H11" s="205"/>
      <c r="I11" s="202"/>
      <c r="J11" s="205"/>
      <c r="K11" s="202"/>
      <c r="L11" s="205"/>
      <c r="M11" s="96"/>
      <c r="N11" s="96"/>
      <c r="O11" s="96"/>
      <c r="P11" s="96"/>
      <c r="Q11" s="96"/>
      <c r="R11" s="96"/>
    </row>
    <row r="12" spans="1:18">
      <c r="A12" s="206" t="s">
        <v>96</v>
      </c>
      <c r="E12" s="49"/>
      <c r="F12" s="207">
        <v>-12745106.350000095</v>
      </c>
      <c r="G12" s="31"/>
      <c r="H12" s="93">
        <v>12886938.189999981</v>
      </c>
      <c r="I12" s="31"/>
      <c r="J12" s="93">
        <v>-9176314.1900001019</v>
      </c>
      <c r="K12" s="74"/>
      <c r="L12" s="74">
        <v>13645833.690000018</v>
      </c>
      <c r="O12" s="208"/>
      <c r="R12" s="208"/>
    </row>
    <row r="13" spans="1:18">
      <c r="A13" s="209" t="s">
        <v>151</v>
      </c>
      <c r="E13" s="49"/>
      <c r="F13" s="207"/>
      <c r="G13" s="31"/>
      <c r="H13" s="93"/>
      <c r="I13" s="31"/>
      <c r="J13" s="93"/>
      <c r="K13" s="31"/>
    </row>
    <row r="14" spans="1:18">
      <c r="A14" s="209" t="s">
        <v>152</v>
      </c>
      <c r="E14" s="49"/>
      <c r="F14" s="207"/>
      <c r="G14" s="31"/>
      <c r="H14" s="93"/>
      <c r="I14" s="31"/>
      <c r="J14" s="93"/>
      <c r="K14" s="31"/>
    </row>
    <row r="15" spans="1:18" hidden="1">
      <c r="C15" s="2" t="s">
        <v>153</v>
      </c>
      <c r="E15" s="49"/>
      <c r="F15" s="207">
        <v>0</v>
      </c>
      <c r="G15" s="31"/>
      <c r="H15" s="31">
        <v>0</v>
      </c>
      <c r="I15" s="31"/>
      <c r="J15" s="31">
        <v>0</v>
      </c>
      <c r="K15" s="31"/>
      <c r="L15" s="31">
        <v>0</v>
      </c>
      <c r="O15" s="208"/>
      <c r="R15" s="208"/>
    </row>
    <row r="16" spans="1:18" hidden="1">
      <c r="A16" s="26"/>
      <c r="B16" s="26" t="s">
        <v>154</v>
      </c>
      <c r="C16" s="26" t="s">
        <v>155</v>
      </c>
      <c r="D16" s="26"/>
      <c r="E16" s="49"/>
      <c r="F16" s="207">
        <v>0</v>
      </c>
      <c r="G16" s="31"/>
      <c r="H16" s="31">
        <v>0</v>
      </c>
      <c r="I16" s="31"/>
      <c r="J16" s="31">
        <v>0</v>
      </c>
      <c r="K16" s="74"/>
      <c r="L16" s="31">
        <v>0</v>
      </c>
      <c r="M16" s="210"/>
      <c r="N16" s="210"/>
    </row>
    <row r="17" spans="1:18">
      <c r="A17" s="26"/>
      <c r="B17" s="26"/>
      <c r="C17" s="26" t="s">
        <v>156</v>
      </c>
      <c r="D17" s="26"/>
      <c r="E17" s="49"/>
      <c r="F17" s="207">
        <v>-2223.13</v>
      </c>
      <c r="G17" s="31"/>
      <c r="H17" s="31">
        <v>-250785.39</v>
      </c>
      <c r="I17" s="31"/>
      <c r="J17" s="31">
        <v>-1601380.14</v>
      </c>
      <c r="K17" s="74"/>
      <c r="L17" s="74">
        <v>-623.13</v>
      </c>
      <c r="M17" s="210"/>
      <c r="N17" s="210"/>
    </row>
    <row r="18" spans="1:18" hidden="1">
      <c r="A18" s="26"/>
      <c r="B18" s="26"/>
      <c r="C18" s="26" t="s">
        <v>157</v>
      </c>
      <c r="D18" s="26"/>
      <c r="E18" s="49"/>
      <c r="F18" s="207">
        <v>0</v>
      </c>
      <c r="G18" s="31"/>
      <c r="H18" s="31"/>
      <c r="I18" s="31"/>
      <c r="J18" s="31">
        <v>0</v>
      </c>
      <c r="K18" s="74"/>
      <c r="L18" s="74">
        <v>0</v>
      </c>
      <c r="M18" s="210"/>
      <c r="N18" s="210"/>
    </row>
    <row r="19" spans="1:18" hidden="1">
      <c r="C19" s="2" t="s">
        <v>158</v>
      </c>
      <c r="E19" s="211"/>
      <c r="F19" s="207">
        <v>0</v>
      </c>
      <c r="G19" s="28"/>
      <c r="H19" s="31"/>
      <c r="I19" s="28"/>
      <c r="J19" s="31">
        <v>0</v>
      </c>
      <c r="K19" s="212"/>
      <c r="L19" s="212"/>
      <c r="O19" s="208"/>
      <c r="R19" s="208"/>
    </row>
    <row r="20" spans="1:18" hidden="1">
      <c r="A20" s="26"/>
      <c r="B20" s="26" t="s">
        <v>159</v>
      </c>
      <c r="C20" s="26" t="s">
        <v>160</v>
      </c>
      <c r="D20" s="26"/>
      <c r="E20" s="49"/>
      <c r="F20" s="207">
        <v>0</v>
      </c>
      <c r="G20" s="31"/>
      <c r="H20" s="74"/>
      <c r="I20" s="31"/>
      <c r="J20" s="31">
        <v>0</v>
      </c>
      <c r="K20" s="74"/>
      <c r="L20" s="74"/>
      <c r="M20" s="210"/>
      <c r="N20" s="210"/>
      <c r="O20" s="208"/>
      <c r="R20" s="208"/>
    </row>
    <row r="21" spans="1:18">
      <c r="A21" s="26"/>
      <c r="B21" s="26" t="s">
        <v>161</v>
      </c>
      <c r="C21" s="26" t="s">
        <v>162</v>
      </c>
      <c r="D21" s="26"/>
      <c r="E21" s="211"/>
      <c r="F21" s="207">
        <v>639916.6</v>
      </c>
      <c r="G21" s="28"/>
      <c r="H21" s="212">
        <v>148639.01</v>
      </c>
      <c r="I21" s="28"/>
      <c r="J21" s="31">
        <v>639916.6</v>
      </c>
      <c r="K21" s="212"/>
      <c r="L21" s="212">
        <v>148639.01</v>
      </c>
      <c r="M21" s="210"/>
      <c r="N21" s="210"/>
      <c r="O21" s="208"/>
      <c r="R21" s="208"/>
    </row>
    <row r="22" spans="1:18">
      <c r="A22" s="26"/>
      <c r="B22" s="26"/>
      <c r="C22" s="26" t="s">
        <v>163</v>
      </c>
      <c r="D22" s="26"/>
      <c r="E22" s="211"/>
      <c r="F22" s="207">
        <v>543851.91</v>
      </c>
      <c r="G22" s="28"/>
      <c r="H22" s="212">
        <v>0</v>
      </c>
      <c r="I22" s="28"/>
      <c r="J22" s="31">
        <v>0</v>
      </c>
      <c r="K22" s="212"/>
      <c r="L22" s="212">
        <v>0</v>
      </c>
      <c r="M22" s="210"/>
      <c r="N22" s="210"/>
      <c r="O22" s="208"/>
      <c r="R22" s="208"/>
    </row>
    <row r="23" spans="1:18">
      <c r="B23" s="2" t="s">
        <v>164</v>
      </c>
      <c r="C23" s="26" t="s">
        <v>165</v>
      </c>
      <c r="D23" s="26"/>
      <c r="E23" s="211"/>
      <c r="F23" s="207">
        <v>-826271.93</v>
      </c>
      <c r="G23" s="28"/>
      <c r="H23" s="212">
        <v>-185018.88</v>
      </c>
      <c r="I23" s="28"/>
      <c r="J23" s="31">
        <v>-826271.93</v>
      </c>
      <c r="K23" s="212"/>
      <c r="L23" s="212">
        <v>-185018.88</v>
      </c>
      <c r="M23" s="210"/>
      <c r="N23" s="210"/>
      <c r="O23" s="208"/>
      <c r="R23" s="208"/>
    </row>
    <row r="24" spans="1:18" hidden="1">
      <c r="A24" s="26"/>
      <c r="B24" s="26"/>
      <c r="C24" s="26" t="s">
        <v>166</v>
      </c>
      <c r="D24" s="26"/>
      <c r="E24" s="211"/>
      <c r="F24" s="207">
        <v>0</v>
      </c>
      <c r="G24" s="28"/>
      <c r="H24" s="31"/>
      <c r="I24" s="28"/>
      <c r="J24" s="31">
        <v>0</v>
      </c>
      <c r="K24" s="212"/>
      <c r="L24" s="212"/>
      <c r="M24" s="210"/>
      <c r="N24" s="210"/>
      <c r="O24" s="208"/>
      <c r="R24" s="208"/>
    </row>
    <row r="25" spans="1:18" hidden="1">
      <c r="A25" s="26"/>
      <c r="B25" s="26"/>
      <c r="C25" s="26" t="s">
        <v>167</v>
      </c>
      <c r="D25" s="26"/>
      <c r="E25" s="211"/>
      <c r="F25" s="207">
        <v>0</v>
      </c>
      <c r="G25" s="28"/>
      <c r="H25" s="31">
        <v>0</v>
      </c>
      <c r="I25" s="28"/>
      <c r="J25" s="31">
        <v>0</v>
      </c>
      <c r="K25" s="212"/>
      <c r="L25" s="212"/>
      <c r="M25" s="210"/>
      <c r="N25" s="210"/>
      <c r="O25" s="208"/>
      <c r="R25" s="208"/>
    </row>
    <row r="26" spans="1:18" hidden="1">
      <c r="C26" s="26" t="s">
        <v>168</v>
      </c>
      <c r="D26" s="26"/>
      <c r="E26" s="211"/>
      <c r="F26" s="207">
        <v>0</v>
      </c>
      <c r="G26" s="28"/>
      <c r="H26" s="31"/>
      <c r="I26" s="28"/>
      <c r="J26" s="31">
        <v>0</v>
      </c>
      <c r="K26" s="212"/>
      <c r="L26" s="212"/>
      <c r="M26" s="210"/>
      <c r="N26" s="210"/>
      <c r="O26" s="208"/>
      <c r="R26" s="208"/>
    </row>
    <row r="27" spans="1:18">
      <c r="C27" s="2" t="s">
        <v>169</v>
      </c>
      <c r="E27" s="49"/>
      <c r="F27" s="207">
        <v>5124091.29</v>
      </c>
      <c r="G27" s="31"/>
      <c r="H27" s="31">
        <v>5079605.58</v>
      </c>
      <c r="I27" s="31"/>
      <c r="J27" s="31">
        <v>4151904.1</v>
      </c>
      <c r="K27" s="31"/>
      <c r="L27" s="212">
        <v>4959580.7699999996</v>
      </c>
      <c r="O27" s="208"/>
      <c r="R27" s="208"/>
    </row>
    <row r="28" spans="1:18">
      <c r="B28" s="2" t="s">
        <v>170</v>
      </c>
      <c r="C28" s="2" t="s">
        <v>171</v>
      </c>
      <c r="E28" s="211"/>
      <c r="F28" s="207">
        <v>-1400.87</v>
      </c>
      <c r="G28" s="28"/>
      <c r="H28" s="31">
        <v>0</v>
      </c>
      <c r="I28" s="28"/>
      <c r="J28" s="31">
        <v>-1400.87</v>
      </c>
      <c r="K28" s="212"/>
      <c r="L28" s="31">
        <v>0</v>
      </c>
      <c r="O28" s="208"/>
      <c r="R28" s="208"/>
    </row>
    <row r="29" spans="1:18">
      <c r="C29" s="2" t="s">
        <v>172</v>
      </c>
      <c r="E29" s="211"/>
      <c r="F29" s="207">
        <v>956.8</v>
      </c>
      <c r="G29" s="28"/>
      <c r="H29" s="212">
        <v>265420.55</v>
      </c>
      <c r="I29" s="28"/>
      <c r="J29" s="212">
        <v>0</v>
      </c>
      <c r="K29" s="212"/>
      <c r="L29" s="212">
        <v>265420.55</v>
      </c>
      <c r="O29" s="208"/>
      <c r="R29" s="208"/>
    </row>
    <row r="30" spans="1:18" hidden="1">
      <c r="C30" s="214" t="s">
        <v>173</v>
      </c>
      <c r="E30" s="211"/>
      <c r="F30" s="207">
        <v>0</v>
      </c>
      <c r="G30" s="28"/>
      <c r="H30" s="31">
        <v>0</v>
      </c>
      <c r="I30" s="28"/>
      <c r="J30" s="31">
        <v>0</v>
      </c>
      <c r="K30" s="212"/>
      <c r="L30" s="31">
        <v>0</v>
      </c>
      <c r="M30" s="215"/>
      <c r="O30" s="208"/>
      <c r="R30" s="208"/>
    </row>
    <row r="31" spans="1:18">
      <c r="C31" s="2" t="s">
        <v>174</v>
      </c>
      <c r="E31" s="211"/>
      <c r="F31" s="207">
        <v>791208</v>
      </c>
      <c r="G31" s="28"/>
      <c r="H31" s="31">
        <v>592749.01</v>
      </c>
      <c r="I31" s="28"/>
      <c r="J31" s="31">
        <v>707205</v>
      </c>
      <c r="K31" s="212"/>
      <c r="L31" s="212">
        <v>635555.88</v>
      </c>
    </row>
    <row r="32" spans="1:18" s="216" customFormat="1">
      <c r="B32" s="216" t="s">
        <v>175</v>
      </c>
      <c r="C32" s="216" t="s">
        <v>176</v>
      </c>
      <c r="F32" s="207">
        <v>619849.49</v>
      </c>
      <c r="G32" s="28"/>
      <c r="H32" s="31">
        <v>378903.93</v>
      </c>
      <c r="I32" s="28"/>
      <c r="J32" s="31">
        <v>615462.03</v>
      </c>
      <c r="K32" s="212"/>
      <c r="L32" s="212">
        <v>391018.98</v>
      </c>
      <c r="M32" s="92"/>
      <c r="N32" s="92"/>
      <c r="O32" s="213"/>
      <c r="P32" s="213"/>
      <c r="Q32" s="213"/>
      <c r="R32" s="213"/>
    </row>
    <row r="33" spans="1:18">
      <c r="C33" s="2" t="s">
        <v>47</v>
      </c>
      <c r="E33" s="211"/>
      <c r="F33" s="207">
        <v>22031599.670000002</v>
      </c>
      <c r="G33" s="28"/>
      <c r="H33" s="31">
        <v>0</v>
      </c>
      <c r="I33" s="28"/>
      <c r="J33" s="31">
        <v>21891544.670000002</v>
      </c>
      <c r="K33" s="212"/>
      <c r="L33" s="212">
        <v>0</v>
      </c>
      <c r="O33" s="208"/>
      <c r="R33" s="208"/>
    </row>
    <row r="34" spans="1:18">
      <c r="C34" s="2" t="s">
        <v>177</v>
      </c>
      <c r="E34" s="211"/>
      <c r="F34" s="207">
        <v>-1076.8199999999779</v>
      </c>
      <c r="G34" s="28"/>
      <c r="H34" s="31">
        <v>0</v>
      </c>
      <c r="I34" s="28"/>
      <c r="J34" s="31">
        <v>0</v>
      </c>
      <c r="K34" s="212"/>
      <c r="L34" s="212">
        <v>0</v>
      </c>
      <c r="O34" s="208"/>
      <c r="R34" s="208"/>
    </row>
    <row r="35" spans="1:18">
      <c r="C35" s="2" t="s">
        <v>178</v>
      </c>
      <c r="E35" s="211"/>
      <c r="F35" s="207">
        <v>1572977.69</v>
      </c>
      <c r="G35" s="28"/>
      <c r="H35" s="31">
        <v>0</v>
      </c>
      <c r="I35" s="28"/>
      <c r="J35" s="31">
        <v>1572977.69</v>
      </c>
      <c r="K35" s="212"/>
      <c r="L35" s="212">
        <v>0</v>
      </c>
      <c r="O35" s="208"/>
      <c r="R35" s="208"/>
    </row>
    <row r="36" spans="1:18">
      <c r="A36" s="26"/>
      <c r="B36" s="26" t="s">
        <v>179</v>
      </c>
      <c r="C36" s="26" t="s">
        <v>180</v>
      </c>
      <c r="D36" s="26"/>
      <c r="E36" s="49"/>
      <c r="F36" s="207">
        <v>-92891.47</v>
      </c>
      <c r="G36" s="31"/>
      <c r="H36" s="31">
        <v>-109411.51</v>
      </c>
      <c r="I36" s="31"/>
      <c r="J36" s="31">
        <v>-534989.39</v>
      </c>
      <c r="K36" s="74"/>
      <c r="L36" s="212">
        <v>-144994.5</v>
      </c>
      <c r="O36" s="208"/>
      <c r="R36" s="208"/>
    </row>
    <row r="37" spans="1:18">
      <c r="A37" s="26"/>
      <c r="B37" s="26" t="s">
        <v>181</v>
      </c>
      <c r="C37" s="26" t="s">
        <v>182</v>
      </c>
      <c r="D37" s="26"/>
      <c r="E37" s="49"/>
      <c r="F37" s="217">
        <v>3978299.98</v>
      </c>
      <c r="G37" s="31"/>
      <c r="H37" s="80">
        <v>1755086.35</v>
      </c>
      <c r="I37" s="31"/>
      <c r="J37" s="80">
        <v>3967643.36</v>
      </c>
      <c r="K37" s="74"/>
      <c r="L37" s="218">
        <v>1750206.44</v>
      </c>
    </row>
    <row r="38" spans="1:18">
      <c r="A38" s="2" t="s">
        <v>183</v>
      </c>
      <c r="E38" s="49"/>
      <c r="F38" s="207"/>
      <c r="G38" s="31"/>
      <c r="H38" s="93"/>
      <c r="I38" s="31"/>
      <c r="J38" s="93"/>
      <c r="K38" s="212"/>
      <c r="L38" s="219"/>
      <c r="O38" s="208"/>
      <c r="R38" s="208"/>
    </row>
    <row r="39" spans="1:18">
      <c r="B39" s="2" t="s">
        <v>184</v>
      </c>
      <c r="E39" s="49"/>
      <c r="F39" s="207">
        <v>21633780.85999991</v>
      </c>
      <c r="G39" s="220">
        <v>0</v>
      </c>
      <c r="H39" s="220">
        <v>20562126.839999981</v>
      </c>
      <c r="I39" s="31"/>
      <c r="J39" s="220">
        <v>21406296.93</v>
      </c>
      <c r="K39" s="74">
        <v>0</v>
      </c>
      <c r="L39" s="220">
        <v>21465618.810000017</v>
      </c>
    </row>
    <row r="40" spans="1:18">
      <c r="B40" s="2" t="s">
        <v>185</v>
      </c>
      <c r="E40" s="49"/>
      <c r="F40" s="207"/>
      <c r="G40" s="31"/>
      <c r="H40" s="93"/>
      <c r="I40" s="31"/>
      <c r="J40" s="93"/>
      <c r="K40" s="74"/>
      <c r="L40" s="74"/>
      <c r="O40" s="208"/>
      <c r="R40" s="208"/>
    </row>
    <row r="41" spans="1:18">
      <c r="B41" s="2" t="s">
        <v>186</v>
      </c>
      <c r="C41" s="2" t="s">
        <v>187</v>
      </c>
      <c r="E41" s="49"/>
      <c r="F41" s="207">
        <v>-43788106.530000001</v>
      </c>
      <c r="G41" s="31"/>
      <c r="H41" s="31">
        <v>2916849.36</v>
      </c>
      <c r="I41" s="31"/>
      <c r="J41" s="31">
        <v>-38542642.630000003</v>
      </c>
      <c r="K41" s="74"/>
      <c r="L41" s="74">
        <v>6110939.5</v>
      </c>
      <c r="R41" s="208"/>
    </row>
    <row r="42" spans="1:18">
      <c r="C42" s="2" t="s">
        <v>17</v>
      </c>
      <c r="E42" s="49"/>
      <c r="F42" s="207">
        <v>11335780.17</v>
      </c>
      <c r="G42" s="28"/>
      <c r="H42" s="31">
        <v>-35030417.109999999</v>
      </c>
      <c r="I42" s="28"/>
      <c r="J42" s="31">
        <v>10536568.710000001</v>
      </c>
      <c r="K42" s="212"/>
      <c r="L42" s="212">
        <v>-36464338.109999999</v>
      </c>
      <c r="R42" s="208"/>
    </row>
    <row r="43" spans="1:18">
      <c r="B43" s="2" t="s">
        <v>188</v>
      </c>
      <c r="C43" s="2" t="s">
        <v>189</v>
      </c>
      <c r="E43" s="49"/>
      <c r="F43" s="207">
        <v>-5398715.7699999996</v>
      </c>
      <c r="G43" s="31"/>
      <c r="H43" s="31">
        <v>-16395408.24</v>
      </c>
      <c r="I43" s="31"/>
      <c r="J43" s="31">
        <v>-1955399.99</v>
      </c>
      <c r="K43" s="74"/>
      <c r="L43" s="74">
        <v>-14078560.109999999</v>
      </c>
      <c r="O43" s="208"/>
      <c r="R43" s="208"/>
    </row>
    <row r="44" spans="1:18">
      <c r="C44" s="2" t="s">
        <v>22</v>
      </c>
      <c r="E44" s="49"/>
      <c r="F44" s="207">
        <v>-13915724.789999992</v>
      </c>
      <c r="G44" s="31"/>
      <c r="H44" s="31">
        <v>-5668947.2100000009</v>
      </c>
      <c r="I44" s="31"/>
      <c r="J44" s="31">
        <v>-12928605.25</v>
      </c>
      <c r="K44" s="74"/>
      <c r="L44" s="74">
        <v>-5490909.8300000001</v>
      </c>
      <c r="O44" s="208"/>
      <c r="R44" s="208"/>
    </row>
    <row r="45" spans="1:18">
      <c r="B45" s="26" t="s">
        <v>190</v>
      </c>
      <c r="E45" s="49"/>
      <c r="F45" s="207">
        <v>0</v>
      </c>
      <c r="G45" s="31"/>
      <c r="H45" s="31">
        <v>3000</v>
      </c>
      <c r="I45" s="31"/>
      <c r="J45" s="31">
        <v>0</v>
      </c>
      <c r="K45" s="74"/>
      <c r="L45" s="212">
        <v>0</v>
      </c>
      <c r="M45" s="210"/>
      <c r="N45" s="210"/>
    </row>
    <row r="46" spans="1:18">
      <c r="B46" s="2" t="s">
        <v>191</v>
      </c>
      <c r="E46" s="49"/>
      <c r="F46" s="207"/>
      <c r="G46" s="31"/>
      <c r="H46" s="31"/>
      <c r="I46" s="31"/>
      <c r="J46" s="31"/>
      <c r="K46" s="74"/>
      <c r="L46" s="212"/>
      <c r="M46" s="210"/>
      <c r="N46" s="210"/>
      <c r="O46" s="208"/>
      <c r="R46" s="208"/>
    </row>
    <row r="47" spans="1:18">
      <c r="A47" s="26"/>
      <c r="B47" s="26" t="s">
        <v>192</v>
      </c>
      <c r="C47" s="26" t="s">
        <v>41</v>
      </c>
      <c r="D47" s="26"/>
      <c r="E47" s="49"/>
      <c r="F47" s="207">
        <v>23520373.010000002</v>
      </c>
      <c r="G47" s="31"/>
      <c r="H47" s="31">
        <v>-33199796.82</v>
      </c>
      <c r="I47" s="31"/>
      <c r="J47" s="31">
        <v>26996866.859999999</v>
      </c>
      <c r="K47" s="74"/>
      <c r="L47" s="74">
        <v>-42412114.560000002</v>
      </c>
      <c r="M47" s="210"/>
      <c r="N47" s="210"/>
      <c r="O47" s="208"/>
      <c r="R47" s="208"/>
    </row>
    <row r="48" spans="1:18" hidden="1">
      <c r="A48" s="26"/>
      <c r="B48" s="26"/>
      <c r="C48" s="26" t="s">
        <v>193</v>
      </c>
      <c r="D48" s="26"/>
      <c r="E48" s="49"/>
      <c r="F48" s="207">
        <v>0</v>
      </c>
      <c r="G48" s="31"/>
      <c r="H48" s="31">
        <v>1.6298145055770874E-9</v>
      </c>
      <c r="I48" s="31"/>
      <c r="J48" s="31">
        <v>0</v>
      </c>
      <c r="K48" s="74"/>
      <c r="L48" s="74">
        <v>0</v>
      </c>
      <c r="M48" s="210"/>
      <c r="N48" s="210"/>
      <c r="O48" s="208"/>
      <c r="R48" s="208"/>
    </row>
    <row r="49" spans="1:18">
      <c r="B49" s="2" t="s">
        <v>194</v>
      </c>
      <c r="C49" s="26" t="s">
        <v>54</v>
      </c>
      <c r="D49" s="26"/>
      <c r="E49" s="49"/>
      <c r="F49" s="207">
        <v>44360</v>
      </c>
      <c r="G49" s="31"/>
      <c r="H49" s="31">
        <v>49500</v>
      </c>
      <c r="I49" s="31"/>
      <c r="J49" s="31">
        <v>0</v>
      </c>
      <c r="K49" s="74"/>
      <c r="L49" s="74">
        <v>0</v>
      </c>
      <c r="O49" s="208"/>
      <c r="R49" s="208"/>
    </row>
    <row r="50" spans="1:18">
      <c r="A50" s="26"/>
      <c r="B50" s="2" t="s">
        <v>195</v>
      </c>
      <c r="E50" s="49"/>
      <c r="F50" s="221">
        <v>-6568253.0499999998</v>
      </c>
      <c r="G50" s="222">
        <v>0</v>
      </c>
      <c r="H50" s="223">
        <v>-66763093.18</v>
      </c>
      <c r="I50" s="31"/>
      <c r="J50" s="223">
        <v>5513084.6299999952</v>
      </c>
      <c r="K50" s="74"/>
      <c r="L50" s="224">
        <v>-70869364.299999982</v>
      </c>
    </row>
    <row r="51" spans="1:18" hidden="1">
      <c r="A51" s="26"/>
      <c r="B51" s="2" t="s">
        <v>196</v>
      </c>
      <c r="E51" s="49"/>
      <c r="F51" s="207">
        <v>0</v>
      </c>
      <c r="G51" s="222"/>
      <c r="H51" s="31">
        <v>0</v>
      </c>
      <c r="I51" s="31"/>
      <c r="J51" s="31">
        <v>0</v>
      </c>
      <c r="K51" s="74"/>
      <c r="L51" s="212">
        <v>0</v>
      </c>
      <c r="N51" s="210"/>
    </row>
    <row r="52" spans="1:18">
      <c r="A52" s="26"/>
      <c r="B52" s="26" t="s">
        <v>197</v>
      </c>
      <c r="D52" s="26"/>
      <c r="E52" s="49"/>
      <c r="F52" s="217">
        <v>-809786.24</v>
      </c>
      <c r="G52" s="28"/>
      <c r="H52" s="31">
        <v>-2123375.4300000002</v>
      </c>
      <c r="I52" s="31"/>
      <c r="J52" s="31">
        <v>-623771.43000000005</v>
      </c>
      <c r="K52" s="74"/>
      <c r="L52" s="117">
        <v>-877420.25</v>
      </c>
      <c r="M52" s="96"/>
      <c r="N52" s="96"/>
    </row>
    <row r="53" spans="1:18" s="6" customFormat="1" ht="20.25" customHeight="1">
      <c r="A53" s="4"/>
      <c r="D53" s="6" t="s">
        <v>198</v>
      </c>
      <c r="E53" s="44"/>
      <c r="F53" s="225">
        <v>-7378039.29</v>
      </c>
      <c r="G53" s="226">
        <v>0</v>
      </c>
      <c r="H53" s="227">
        <v>-68886468.609999999</v>
      </c>
      <c r="I53" s="78"/>
      <c r="J53" s="227">
        <v>4889313.2</v>
      </c>
      <c r="K53" s="228"/>
      <c r="L53" s="229">
        <v>-71746784.549999982</v>
      </c>
      <c r="M53" s="92"/>
      <c r="N53" s="92"/>
      <c r="O53" s="230"/>
      <c r="P53" s="96"/>
      <c r="Q53" s="96"/>
      <c r="R53" s="230"/>
    </row>
    <row r="54" spans="1:18" s="6" customFormat="1" ht="20.25" customHeight="1">
      <c r="A54" s="4"/>
      <c r="E54" s="44"/>
      <c r="F54" s="231"/>
      <c r="G54" s="226"/>
      <c r="H54" s="226"/>
      <c r="I54" s="78"/>
      <c r="J54" s="226"/>
      <c r="K54" s="228"/>
      <c r="L54" s="109"/>
      <c r="M54" s="92"/>
      <c r="N54" s="92"/>
      <c r="O54" s="230"/>
      <c r="P54" s="96"/>
      <c r="Q54" s="96"/>
      <c r="R54" s="230"/>
    </row>
    <row r="55" spans="1:18" s="6" customFormat="1">
      <c r="A55" s="6" t="s">
        <v>199</v>
      </c>
      <c r="E55" s="44"/>
      <c r="F55" s="207"/>
      <c r="G55" s="78"/>
      <c r="H55" s="97"/>
      <c r="I55" s="78"/>
      <c r="J55" s="97"/>
      <c r="K55" s="109"/>
      <c r="L55" s="219"/>
      <c r="M55" s="92"/>
      <c r="N55" s="92"/>
      <c r="O55" s="96"/>
      <c r="P55" s="96"/>
      <c r="Q55" s="96"/>
      <c r="R55" s="96"/>
    </row>
    <row r="56" spans="1:18" s="6" customFormat="1">
      <c r="C56" s="2" t="s">
        <v>200</v>
      </c>
      <c r="E56" s="44"/>
      <c r="F56" s="207">
        <v>-30000000</v>
      </c>
      <c r="G56" s="78"/>
      <c r="H56" s="93">
        <v>0</v>
      </c>
      <c r="I56" s="78"/>
      <c r="J56" s="93">
        <v>-30000000</v>
      </c>
      <c r="K56" s="109"/>
      <c r="L56" s="232">
        <v>0</v>
      </c>
      <c r="M56" s="92"/>
      <c r="N56" s="92"/>
      <c r="O56" s="96"/>
      <c r="P56" s="96"/>
      <c r="Q56" s="96"/>
      <c r="R56" s="96"/>
    </row>
    <row r="57" spans="1:18">
      <c r="A57" s="26"/>
      <c r="B57" s="26"/>
      <c r="C57" s="2" t="s">
        <v>201</v>
      </c>
      <c r="D57" s="26"/>
      <c r="E57" s="49"/>
      <c r="F57" s="207">
        <v>0</v>
      </c>
      <c r="G57" s="31"/>
      <c r="H57" s="31">
        <v>0</v>
      </c>
      <c r="I57" s="31"/>
      <c r="J57" s="31">
        <v>0</v>
      </c>
      <c r="K57" s="74"/>
      <c r="L57" s="74">
        <v>10000000</v>
      </c>
      <c r="O57" s="208"/>
      <c r="R57" s="208"/>
    </row>
    <row r="58" spans="1:18">
      <c r="A58" s="26"/>
      <c r="B58" s="26"/>
      <c r="C58" s="2" t="s">
        <v>202</v>
      </c>
      <c r="D58" s="26"/>
      <c r="E58" s="49"/>
      <c r="F58" s="207">
        <v>0</v>
      </c>
      <c r="G58" s="31"/>
      <c r="H58" s="31">
        <v>0</v>
      </c>
      <c r="I58" s="31"/>
      <c r="J58" s="31">
        <v>-12000000</v>
      </c>
      <c r="K58" s="74"/>
      <c r="L58" s="74">
        <v>-5000000</v>
      </c>
      <c r="O58" s="208"/>
      <c r="R58" s="208"/>
    </row>
    <row r="59" spans="1:18">
      <c r="C59" s="2" t="s">
        <v>203</v>
      </c>
      <c r="E59" s="49"/>
      <c r="F59" s="207">
        <v>-121898.92</v>
      </c>
      <c r="G59" s="31"/>
      <c r="H59" s="31">
        <v>-602642.86</v>
      </c>
      <c r="I59" s="31"/>
      <c r="J59" s="31">
        <v>-297838.98</v>
      </c>
      <c r="K59" s="212"/>
      <c r="L59" s="74">
        <v>-649331.18999999994</v>
      </c>
      <c r="M59" s="210"/>
      <c r="N59" s="210"/>
    </row>
    <row r="60" spans="1:18">
      <c r="A60" s="26"/>
      <c r="B60" s="26" t="s">
        <v>204</v>
      </c>
      <c r="C60" s="26" t="s">
        <v>205</v>
      </c>
      <c r="D60" s="26"/>
      <c r="E60" s="49"/>
      <c r="F60" s="207">
        <v>1478.51</v>
      </c>
      <c r="G60" s="31"/>
      <c r="H60" s="74">
        <v>934579.44</v>
      </c>
      <c r="I60" s="31"/>
      <c r="J60" s="31">
        <v>1401.87</v>
      </c>
      <c r="K60" s="74"/>
      <c r="L60" s="74">
        <v>934579.44</v>
      </c>
    </row>
    <row r="61" spans="1:18">
      <c r="A61" s="26"/>
      <c r="B61" s="26" t="s">
        <v>206</v>
      </c>
      <c r="C61" s="26" t="s">
        <v>207</v>
      </c>
      <c r="D61" s="26"/>
      <c r="E61" s="49"/>
      <c r="F61" s="207">
        <v>-1822129.98</v>
      </c>
      <c r="G61" s="31"/>
      <c r="H61" s="31">
        <v>-2164696.4</v>
      </c>
      <c r="I61" s="31"/>
      <c r="J61" s="31">
        <v>-431201.53</v>
      </c>
      <c r="K61" s="74"/>
      <c r="L61" s="74">
        <v>-2132359.96</v>
      </c>
      <c r="M61" s="210"/>
      <c r="N61" s="210"/>
      <c r="O61" s="208"/>
      <c r="R61" s="208"/>
    </row>
    <row r="62" spans="1:18" hidden="1">
      <c r="A62" s="26"/>
      <c r="B62" s="26"/>
      <c r="C62" s="26" t="s">
        <v>208</v>
      </c>
      <c r="D62" s="26"/>
      <c r="E62" s="49"/>
      <c r="F62" s="207">
        <v>0</v>
      </c>
      <c r="G62" s="31"/>
      <c r="H62" s="31">
        <v>0</v>
      </c>
      <c r="I62" s="31"/>
      <c r="J62" s="31">
        <v>0</v>
      </c>
      <c r="K62" s="74"/>
      <c r="L62" s="74">
        <v>0</v>
      </c>
      <c r="M62" s="210"/>
      <c r="N62" s="210"/>
      <c r="O62" s="208"/>
      <c r="R62" s="208"/>
    </row>
    <row r="63" spans="1:18">
      <c r="A63" s="26"/>
      <c r="B63" s="26"/>
      <c r="C63" s="26" t="s">
        <v>209</v>
      </c>
      <c r="D63" s="26"/>
      <c r="E63" s="49"/>
      <c r="F63" s="207">
        <v>0</v>
      </c>
      <c r="G63" s="31"/>
      <c r="H63" s="31">
        <v>-35000</v>
      </c>
      <c r="I63" s="31"/>
      <c r="J63" s="31">
        <v>0</v>
      </c>
      <c r="K63" s="74"/>
      <c r="L63" s="74">
        <v>-35000</v>
      </c>
      <c r="M63" s="210"/>
      <c r="N63" s="210"/>
      <c r="O63" s="208"/>
      <c r="R63" s="208"/>
    </row>
    <row r="64" spans="1:18">
      <c r="A64" s="26"/>
      <c r="B64" s="26" t="s">
        <v>210</v>
      </c>
      <c r="C64" s="26" t="s">
        <v>211</v>
      </c>
      <c r="D64" s="26"/>
      <c r="E64" s="49"/>
      <c r="F64" s="207">
        <v>92891.47</v>
      </c>
      <c r="G64" s="31"/>
      <c r="H64" s="31">
        <v>152836.17000000001</v>
      </c>
      <c r="I64" s="31"/>
      <c r="J64" s="31">
        <v>534989.39</v>
      </c>
      <c r="K64" s="74"/>
      <c r="L64" s="74">
        <v>144994.5</v>
      </c>
      <c r="M64" s="210"/>
      <c r="N64" s="210"/>
      <c r="O64" s="208"/>
      <c r="R64" s="208"/>
    </row>
    <row r="65" spans="1:18" s="6" customFormat="1">
      <c r="D65" s="6" t="s">
        <v>212</v>
      </c>
      <c r="E65" s="44"/>
      <c r="F65" s="233">
        <v>-31849658.920000002</v>
      </c>
      <c r="G65" s="109"/>
      <c r="H65" s="233">
        <v>-1714923.65</v>
      </c>
      <c r="I65" s="78"/>
      <c r="J65" s="233">
        <v>-42192649.25</v>
      </c>
      <c r="K65" s="109"/>
      <c r="L65" s="233">
        <v>3262882.79</v>
      </c>
      <c r="M65" s="96"/>
      <c r="N65" s="96"/>
      <c r="O65" s="96"/>
      <c r="P65" s="96"/>
      <c r="Q65" s="96"/>
      <c r="R65" s="96"/>
    </row>
    <row r="66" spans="1:18" s="6" customFormat="1">
      <c r="A66" s="6" t="s">
        <v>213</v>
      </c>
      <c r="E66" s="44"/>
      <c r="F66" s="207"/>
      <c r="G66" s="78"/>
      <c r="H66" s="97"/>
      <c r="I66" s="78"/>
      <c r="J66" s="97"/>
      <c r="K66" s="228"/>
      <c r="L66" s="219"/>
      <c r="M66" s="96"/>
      <c r="N66" s="96"/>
      <c r="O66" s="230"/>
      <c r="P66" s="96"/>
      <c r="Q66" s="96"/>
      <c r="R66" s="230"/>
    </row>
    <row r="67" spans="1:18">
      <c r="B67" s="2" t="s">
        <v>214</v>
      </c>
      <c r="C67" s="2" t="s">
        <v>215</v>
      </c>
      <c r="E67" s="49"/>
      <c r="F67" s="207">
        <v>134846653.00999999</v>
      </c>
      <c r="G67" s="31"/>
      <c r="H67" s="31">
        <v>5443762.5899999999</v>
      </c>
      <c r="I67" s="31"/>
      <c r="J67" s="31">
        <v>134905790.93000001</v>
      </c>
      <c r="K67" s="74"/>
      <c r="L67" s="74">
        <v>5443762.5899999999</v>
      </c>
      <c r="O67" s="208"/>
      <c r="R67" s="208"/>
    </row>
    <row r="68" spans="1:18">
      <c r="A68" s="26"/>
      <c r="B68" s="26"/>
      <c r="C68" s="26" t="s">
        <v>216</v>
      </c>
      <c r="D68" s="26"/>
      <c r="E68" s="49"/>
      <c r="F68" s="207">
        <v>0</v>
      </c>
      <c r="G68" s="31"/>
      <c r="H68" s="31">
        <v>50000000</v>
      </c>
      <c r="I68" s="31"/>
      <c r="J68" s="31">
        <v>0</v>
      </c>
      <c r="K68" s="74"/>
      <c r="L68" s="74">
        <v>50000000</v>
      </c>
      <c r="M68" s="210"/>
      <c r="N68" s="210"/>
      <c r="O68" s="208"/>
      <c r="R68" s="208"/>
    </row>
    <row r="69" spans="1:18">
      <c r="A69" s="26"/>
      <c r="B69" s="26" t="s">
        <v>217</v>
      </c>
      <c r="C69" s="26" t="s">
        <v>218</v>
      </c>
      <c r="D69" s="26"/>
      <c r="E69" s="49"/>
      <c r="F69" s="207">
        <v>-3285000</v>
      </c>
      <c r="G69" s="31"/>
      <c r="H69" s="31">
        <v>-2690000</v>
      </c>
      <c r="I69" s="31"/>
      <c r="J69" s="31">
        <v>-3285000</v>
      </c>
      <c r="K69" s="74"/>
      <c r="L69" s="74">
        <v>-2690000</v>
      </c>
      <c r="M69" s="210"/>
      <c r="N69" s="210"/>
      <c r="O69" s="208"/>
      <c r="R69" s="208"/>
    </row>
    <row r="70" spans="1:18">
      <c r="B70" s="2" t="s">
        <v>219</v>
      </c>
      <c r="C70" s="2" t="s">
        <v>220</v>
      </c>
      <c r="E70" s="49"/>
      <c r="F70" s="207">
        <v>-1500087.96</v>
      </c>
      <c r="G70" s="31"/>
      <c r="H70" s="31">
        <v>-1224356.93</v>
      </c>
      <c r="I70" s="31"/>
      <c r="J70" s="31">
        <v>-510422.72</v>
      </c>
      <c r="K70" s="74"/>
      <c r="L70" s="74">
        <v>-1189935.93</v>
      </c>
      <c r="O70" s="208"/>
      <c r="R70" s="208"/>
    </row>
    <row r="71" spans="1:18">
      <c r="A71" s="26"/>
      <c r="B71" s="26"/>
      <c r="C71" s="26" t="s">
        <v>221</v>
      </c>
      <c r="D71" s="26"/>
      <c r="E71" s="49"/>
      <c r="F71" s="207">
        <v>-2692868.53</v>
      </c>
      <c r="G71" s="31"/>
      <c r="H71" s="31">
        <v>-1682256.52</v>
      </c>
      <c r="I71" s="31"/>
      <c r="J71" s="31">
        <v>-2682211.91</v>
      </c>
      <c r="K71" s="74"/>
      <c r="L71" s="74">
        <v>-1638831.86</v>
      </c>
      <c r="M71" s="210"/>
      <c r="N71" s="210"/>
      <c r="O71" s="208"/>
      <c r="R71" s="208"/>
    </row>
    <row r="72" spans="1:18" s="6" customFormat="1">
      <c r="D72" s="6" t="s">
        <v>222</v>
      </c>
      <c r="E72" s="44"/>
      <c r="F72" s="233">
        <v>127368696.52</v>
      </c>
      <c r="G72" s="226"/>
      <c r="H72" s="233">
        <v>49847149.140000001</v>
      </c>
      <c r="I72" s="78"/>
      <c r="J72" s="233">
        <v>128428156.30000001</v>
      </c>
      <c r="K72" s="226"/>
      <c r="L72" s="233">
        <v>49924994.800000004</v>
      </c>
      <c r="M72" s="96"/>
      <c r="N72" s="96"/>
      <c r="O72" s="230"/>
      <c r="P72" s="96"/>
      <c r="Q72" s="96"/>
      <c r="R72" s="230"/>
    </row>
    <row r="73" spans="1:18" s="6" customFormat="1">
      <c r="A73" s="6" t="s">
        <v>223</v>
      </c>
      <c r="E73" s="44"/>
      <c r="F73" s="234">
        <v>88140998.310000002</v>
      </c>
      <c r="G73" s="109">
        <v>0</v>
      </c>
      <c r="H73" s="110">
        <v>-20754243.120000001</v>
      </c>
      <c r="I73" s="110"/>
      <c r="J73" s="110">
        <v>91124820.25</v>
      </c>
      <c r="K73" s="110">
        <v>0</v>
      </c>
      <c r="L73" s="110">
        <v>-18558906.960000001</v>
      </c>
      <c r="M73" s="96"/>
      <c r="N73" s="96"/>
      <c r="O73" s="230"/>
      <c r="P73" s="96"/>
      <c r="Q73" s="96"/>
      <c r="R73" s="230"/>
    </row>
    <row r="74" spans="1:18" s="6" customFormat="1">
      <c r="A74" s="2" t="s">
        <v>224</v>
      </c>
      <c r="E74" s="44"/>
      <c r="F74" s="207">
        <v>258127.7</v>
      </c>
      <c r="G74" s="109"/>
      <c r="H74" s="31">
        <v>93712.22</v>
      </c>
      <c r="I74" s="31"/>
      <c r="J74" s="31">
        <v>0</v>
      </c>
      <c r="K74" s="212"/>
      <c r="L74" s="212">
        <v>0</v>
      </c>
      <c r="M74" s="96"/>
      <c r="N74" s="96"/>
      <c r="O74" s="230"/>
      <c r="P74" s="96"/>
      <c r="Q74" s="96"/>
      <c r="R74" s="230"/>
    </row>
    <row r="75" spans="1:18">
      <c r="A75" s="26" t="s">
        <v>225</v>
      </c>
      <c r="E75" s="49"/>
      <c r="F75" s="207">
        <v>48852418.950000003</v>
      </c>
      <c r="G75" s="31"/>
      <c r="H75" s="31">
        <v>59136988.829999998</v>
      </c>
      <c r="I75" s="31"/>
      <c r="J75" s="31">
        <v>39112329.319999993</v>
      </c>
      <c r="K75" s="74"/>
      <c r="L75" s="102">
        <v>47403075.719999999</v>
      </c>
      <c r="O75" s="208"/>
      <c r="R75" s="208"/>
    </row>
    <row r="76" spans="1:18" s="6" customFormat="1" ht="21.75" thickBot="1">
      <c r="A76" s="43" t="s">
        <v>226</v>
      </c>
      <c r="E76" s="44"/>
      <c r="F76" s="235">
        <v>137251544.96000001</v>
      </c>
      <c r="G76" s="109">
        <v>0</v>
      </c>
      <c r="H76" s="126">
        <v>38476457.93</v>
      </c>
      <c r="I76" s="78"/>
      <c r="J76" s="126">
        <v>130237149.56999999</v>
      </c>
      <c r="K76" s="109">
        <v>0</v>
      </c>
      <c r="L76" s="126">
        <v>28844168.760000002</v>
      </c>
      <c r="M76" s="96"/>
      <c r="N76" s="96"/>
      <c r="O76" s="230"/>
      <c r="P76" s="96"/>
      <c r="Q76" s="96"/>
      <c r="R76" s="230"/>
    </row>
    <row r="77" spans="1:18" ht="21.75" thickTop="1">
      <c r="A77" s="236"/>
      <c r="B77" s="43"/>
      <c r="C77" s="43"/>
      <c r="D77" s="43"/>
      <c r="E77" s="49"/>
      <c r="F77" s="207"/>
      <c r="G77" s="31"/>
      <c r="I77" s="134"/>
      <c r="J77" s="219"/>
      <c r="K77" s="31"/>
      <c r="M77" s="237"/>
      <c r="N77" s="237"/>
      <c r="O77" s="208"/>
      <c r="R77" s="208"/>
    </row>
    <row r="78" spans="1:18" s="6" customFormat="1">
      <c r="A78" s="6" t="s">
        <v>227</v>
      </c>
      <c r="E78" s="7"/>
      <c r="F78" s="207"/>
      <c r="G78" s="238"/>
      <c r="H78" s="219"/>
      <c r="I78" s="239"/>
      <c r="J78" s="219"/>
      <c r="K78" s="78"/>
      <c r="L78" s="219"/>
      <c r="M78" s="96"/>
      <c r="N78" s="96"/>
      <c r="O78" s="96"/>
      <c r="P78" s="96"/>
      <c r="Q78" s="96"/>
      <c r="R78" s="96"/>
    </row>
    <row r="79" spans="1:18" s="6" customFormat="1">
      <c r="A79" s="6" t="s">
        <v>228</v>
      </c>
      <c r="E79" s="7"/>
      <c r="F79" s="207"/>
      <c r="G79" s="238"/>
      <c r="H79" s="97"/>
      <c r="I79" s="238"/>
      <c r="J79" s="97"/>
      <c r="K79" s="78"/>
      <c r="L79" s="219"/>
      <c r="M79" s="96"/>
      <c r="N79" s="96"/>
      <c r="O79" s="96"/>
      <c r="P79" s="96"/>
      <c r="Q79" s="96"/>
      <c r="R79" s="96"/>
    </row>
    <row r="80" spans="1:18">
      <c r="D80" s="2" t="s">
        <v>229</v>
      </c>
      <c r="F80" s="207">
        <v>890932.00400000007</v>
      </c>
      <c r="G80" s="134"/>
      <c r="H80" s="31">
        <v>2841930</v>
      </c>
      <c r="I80" s="134"/>
      <c r="J80" s="240">
        <v>890932.00400000007</v>
      </c>
      <c r="K80" s="31"/>
      <c r="L80" s="31">
        <v>2841930</v>
      </c>
      <c r="O80" s="208"/>
      <c r="R80" s="208"/>
    </row>
    <row r="81" spans="4:18" hidden="1">
      <c r="D81" s="2" t="s">
        <v>230</v>
      </c>
      <c r="E81" s="29"/>
      <c r="F81" s="207">
        <v>0</v>
      </c>
      <c r="G81" s="134"/>
      <c r="H81" s="31"/>
      <c r="I81" s="134"/>
      <c r="K81" s="31"/>
      <c r="O81" s="208"/>
      <c r="R81" s="208"/>
    </row>
    <row r="82" spans="4:18" hidden="1">
      <c r="D82" s="2" t="s">
        <v>231</v>
      </c>
      <c r="E82" s="29"/>
      <c r="F82" s="207">
        <v>0</v>
      </c>
      <c r="G82" s="31"/>
      <c r="H82" s="212"/>
      <c r="I82" s="134"/>
      <c r="J82" s="240">
        <v>0</v>
      </c>
      <c r="K82" s="31"/>
      <c r="L82" s="212"/>
    </row>
    <row r="83" spans="4:18" hidden="1">
      <c r="D83" s="2" t="s">
        <v>232</v>
      </c>
      <c r="E83" s="2"/>
      <c r="F83" s="207">
        <v>0</v>
      </c>
      <c r="G83" s="31"/>
      <c r="H83" s="212"/>
      <c r="I83" s="134"/>
      <c r="J83" s="212">
        <v>0</v>
      </c>
      <c r="K83" s="74"/>
      <c r="L83" s="212"/>
    </row>
    <row r="84" spans="4:18" hidden="1">
      <c r="D84" s="2" t="s">
        <v>233</v>
      </c>
      <c r="E84" s="2"/>
      <c r="F84" s="207"/>
      <c r="G84" s="31"/>
      <c r="H84" s="31"/>
      <c r="I84" s="134"/>
      <c r="J84" s="31"/>
      <c r="K84" s="74"/>
      <c r="L84" s="212"/>
    </row>
    <row r="85" spans="4:18">
      <c r="E85" s="2"/>
      <c r="F85" s="207"/>
      <c r="G85" s="31"/>
      <c r="H85" s="31"/>
      <c r="I85" s="134"/>
      <c r="J85" s="31"/>
      <c r="K85" s="74"/>
      <c r="L85" s="212"/>
    </row>
    <row r="86" spans="4:18">
      <c r="E86" s="2"/>
      <c r="F86" s="207"/>
      <c r="G86" s="31"/>
      <c r="H86" s="31"/>
      <c r="I86" s="134"/>
      <c r="J86" s="31"/>
      <c r="K86" s="74"/>
      <c r="L86" s="212"/>
    </row>
    <row r="87" spans="4:18">
      <c r="E87" s="2"/>
      <c r="F87" s="207"/>
      <c r="G87" s="31"/>
      <c r="H87" s="31"/>
      <c r="I87" s="134"/>
      <c r="J87" s="31"/>
      <c r="K87" s="74"/>
      <c r="L87" s="212"/>
    </row>
    <row r="88" spans="4:18">
      <c r="E88" s="2"/>
      <c r="F88" s="207"/>
      <c r="G88" s="31"/>
      <c r="H88" s="31"/>
      <c r="I88" s="134"/>
      <c r="J88" s="31"/>
      <c r="K88" s="74"/>
      <c r="L88" s="212"/>
    </row>
    <row r="89" spans="4:18">
      <c r="E89" s="2"/>
      <c r="F89" s="207"/>
      <c r="G89" s="31"/>
      <c r="H89" s="31"/>
      <c r="I89" s="134"/>
      <c r="J89" s="31"/>
      <c r="K89" s="74"/>
      <c r="L89" s="212"/>
    </row>
    <row r="90" spans="4:18">
      <c r="E90" s="2"/>
      <c r="F90" s="207"/>
      <c r="G90" s="31"/>
      <c r="H90" s="31"/>
      <c r="I90" s="134"/>
      <c r="J90" s="31"/>
      <c r="K90" s="74"/>
      <c r="L90" s="212"/>
    </row>
    <row r="91" spans="4:18">
      <c r="E91" s="2"/>
      <c r="F91" s="207"/>
      <c r="G91" s="31"/>
      <c r="H91" s="31"/>
      <c r="I91" s="134"/>
      <c r="J91" s="31"/>
      <c r="K91" s="74"/>
      <c r="L91" s="212"/>
    </row>
    <row r="92" spans="4:18">
      <c r="E92" s="2"/>
      <c r="F92" s="207"/>
      <c r="G92" s="31"/>
      <c r="H92" s="31"/>
      <c r="I92" s="134"/>
      <c r="J92" s="31"/>
      <c r="K92" s="74"/>
      <c r="L92" s="212"/>
    </row>
    <row r="93" spans="4:18">
      <c r="E93" s="2"/>
      <c r="F93" s="207"/>
      <c r="G93" s="31"/>
      <c r="H93" s="31"/>
      <c r="I93" s="134"/>
      <c r="J93" s="31"/>
      <c r="K93" s="74"/>
      <c r="L93" s="212"/>
    </row>
    <row r="94" spans="4:18">
      <c r="E94" s="2"/>
      <c r="F94" s="207"/>
      <c r="G94" s="31"/>
      <c r="H94" s="31"/>
      <c r="I94" s="134"/>
      <c r="J94" s="31"/>
      <c r="K94" s="74"/>
      <c r="L94" s="212"/>
    </row>
    <row r="95" spans="4:18">
      <c r="E95" s="2"/>
      <c r="F95" s="207"/>
      <c r="G95" s="31"/>
      <c r="H95" s="31"/>
      <c r="I95" s="134"/>
      <c r="J95" s="31"/>
      <c r="K95" s="74"/>
      <c r="L95" s="212"/>
    </row>
    <row r="96" spans="4:18">
      <c r="E96" s="2"/>
      <c r="F96" s="207"/>
      <c r="G96" s="31"/>
      <c r="H96" s="31"/>
      <c r="I96" s="134"/>
      <c r="J96" s="31"/>
      <c r="K96" s="74"/>
      <c r="L96" s="212"/>
    </row>
    <row r="97" spans="4:18">
      <c r="E97" s="2"/>
      <c r="F97" s="207"/>
      <c r="G97" s="31"/>
      <c r="H97" s="31"/>
      <c r="I97" s="134"/>
      <c r="J97" s="31"/>
      <c r="K97" s="74"/>
      <c r="L97" s="212"/>
    </row>
    <row r="98" spans="4:18">
      <c r="E98" s="2"/>
      <c r="F98" s="207"/>
      <c r="G98" s="31"/>
      <c r="H98" s="31"/>
      <c r="I98" s="134"/>
      <c r="J98" s="31"/>
      <c r="K98" s="74"/>
      <c r="L98" s="212"/>
    </row>
    <row r="99" spans="4:18" s="241" customFormat="1">
      <c r="D99" s="53"/>
      <c r="F99" s="207"/>
      <c r="G99" s="242"/>
      <c r="H99" s="219"/>
      <c r="I99" s="242"/>
      <c r="J99" s="219"/>
      <c r="K99" s="242"/>
      <c r="L99" s="219"/>
      <c r="M99" s="92"/>
      <c r="N99" s="92"/>
      <c r="O99" s="243"/>
      <c r="P99" s="243"/>
      <c r="Q99" s="243"/>
      <c r="R99" s="243"/>
    </row>
    <row r="100" spans="4:18" s="241" customFormat="1">
      <c r="D100" s="53"/>
      <c r="F100" s="207"/>
      <c r="G100" s="31"/>
      <c r="H100" s="212"/>
      <c r="I100" s="134"/>
      <c r="J100" s="212"/>
      <c r="K100" s="74"/>
      <c r="L100" s="212"/>
      <c r="M100" s="243"/>
      <c r="N100" s="244"/>
      <c r="O100" s="243"/>
      <c r="P100" s="243"/>
      <c r="Q100" s="243"/>
      <c r="R100" s="243"/>
    </row>
    <row r="101" spans="4:18">
      <c r="E101" s="105"/>
      <c r="F101" s="207"/>
      <c r="G101" s="102"/>
      <c r="H101" s="31"/>
      <c r="I101" s="102"/>
      <c r="J101" s="31"/>
      <c r="K101" s="102"/>
      <c r="L101" s="93"/>
      <c r="M101" s="243"/>
      <c r="N101" s="244"/>
    </row>
    <row r="102" spans="4:18" s="241" customFormat="1">
      <c r="E102" s="245"/>
      <c r="F102" s="246"/>
      <c r="G102" s="247"/>
      <c r="H102" s="219"/>
      <c r="I102" s="247"/>
      <c r="J102" s="219"/>
      <c r="K102" s="247"/>
      <c r="L102" s="219"/>
      <c r="M102" s="92"/>
      <c r="N102" s="92"/>
      <c r="O102" s="243"/>
      <c r="P102" s="243"/>
      <c r="Q102" s="243"/>
      <c r="R102" s="243"/>
    </row>
    <row r="103" spans="4:18" s="241" customFormat="1">
      <c r="E103" s="245"/>
      <c r="F103" s="248"/>
      <c r="G103" s="245"/>
      <c r="H103" s="219"/>
      <c r="I103" s="245"/>
      <c r="J103" s="219"/>
      <c r="K103" s="249"/>
      <c r="L103" s="219"/>
      <c r="M103" s="243"/>
      <c r="N103" s="243"/>
      <c r="O103" s="243"/>
      <c r="P103" s="243"/>
      <c r="Q103" s="243"/>
      <c r="R103" s="243"/>
    </row>
    <row r="104" spans="4:18" s="241" customFormat="1">
      <c r="E104" s="245"/>
      <c r="F104" s="248"/>
      <c r="G104" s="245"/>
      <c r="H104" s="219"/>
      <c r="I104" s="245"/>
      <c r="J104" s="219"/>
      <c r="K104" s="249"/>
      <c r="L104" s="219"/>
      <c r="M104" s="243"/>
      <c r="N104" s="243"/>
      <c r="O104" s="243"/>
      <c r="P104" s="243"/>
      <c r="Q104" s="243"/>
      <c r="R104" s="243"/>
    </row>
    <row r="105" spans="4:18" s="241" customFormat="1">
      <c r="E105" s="245"/>
      <c r="F105" s="248"/>
      <c r="G105" s="245"/>
      <c r="H105" s="219"/>
      <c r="I105" s="245"/>
      <c r="J105" s="240"/>
      <c r="K105" s="249"/>
      <c r="L105" s="219"/>
      <c r="M105" s="243"/>
      <c r="N105" s="243"/>
      <c r="O105" s="243"/>
      <c r="P105" s="243"/>
      <c r="Q105" s="243"/>
      <c r="R105" s="243"/>
    </row>
    <row r="106" spans="4:18" s="241" customFormat="1">
      <c r="E106" s="245"/>
      <c r="F106" s="248"/>
      <c r="G106" s="245"/>
      <c r="H106" s="219"/>
      <c r="I106" s="245"/>
      <c r="J106" s="240"/>
      <c r="K106" s="249"/>
      <c r="L106" s="219"/>
      <c r="M106" s="243"/>
      <c r="N106" s="243"/>
      <c r="O106" s="243"/>
      <c r="P106" s="243"/>
      <c r="Q106" s="243"/>
      <c r="R106" s="243"/>
    </row>
    <row r="107" spans="4:18">
      <c r="M107" s="243"/>
      <c r="N107" s="243"/>
    </row>
    <row r="108" spans="4:18">
      <c r="F108" s="250"/>
      <c r="G108" s="251"/>
      <c r="I108" s="251"/>
      <c r="K108" s="251"/>
      <c r="L108" s="219"/>
    </row>
    <row r="452" spans="4:18" s="20" customFormat="1">
      <c r="D452" s="2">
        <f>SUM(D438:D451)</f>
        <v>0</v>
      </c>
      <c r="F452" s="248"/>
      <c r="H452" s="219"/>
      <c r="J452" s="240"/>
      <c r="L452" s="219"/>
      <c r="M452" s="252"/>
      <c r="N452" s="252"/>
      <c r="O452" s="252"/>
      <c r="P452" s="252"/>
      <c r="Q452" s="252"/>
      <c r="R452" s="252"/>
    </row>
  </sheetData>
  <mergeCells count="8">
    <mergeCell ref="F8:H8"/>
    <mergeCell ref="J8:L8"/>
    <mergeCell ref="A1:L1"/>
    <mergeCell ref="A2:L2"/>
    <mergeCell ref="A3:L3"/>
    <mergeCell ref="J4:L4"/>
    <mergeCell ref="J5:L5"/>
    <mergeCell ref="F7:L7"/>
  </mergeCells>
  <pageMargins left="0.98425196850393704" right="0.39370078740157483" top="0.78740157480314965" bottom="0.39370078740157483" header="0.59055118110236227" footer="0.19685039370078741"/>
  <pageSetup paperSize="9" scale="80" firstPageNumber="9" orientation="portrait" useFirstPageNumber="1" r:id="rId1"/>
  <headerFooter>
    <oddFooter>&amp;L &amp;14หมายเหตุประกอบงบการเงินเป็นส่วนหนึ่งของงบการเงินนี้&amp;R&amp;P</oddFooter>
  </headerFooter>
  <rowBreaks count="1" manualBreakCount="1">
    <brk id="5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BST</vt:lpstr>
      <vt:lpstr>PLT 3 M</vt:lpstr>
      <vt:lpstr>EQT_CONSO</vt:lpstr>
      <vt:lpstr>EQT_COMPANY</vt:lpstr>
      <vt:lpstr>CFT</vt:lpstr>
      <vt:lpstr>BST!Print_Area</vt:lpstr>
      <vt:lpstr>CFT!Print_Area</vt:lpstr>
      <vt:lpstr>EQT_COMPANY!Print_Area</vt:lpstr>
      <vt:lpstr>EQT_CONSO!Print_Area</vt:lpstr>
      <vt:lpstr>'PLT 3 M'!Print_Area</vt:lpstr>
      <vt:lpstr>BST!Print_Titles</vt:lpstr>
      <vt:lpstr>CFT!Print_Titles</vt:lpstr>
      <vt:lpstr>'PLT 3 M'!Print_Titles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Mathurin</dc:creator>
  <cp:lastModifiedBy>Mathurin</cp:lastModifiedBy>
  <dcterms:created xsi:type="dcterms:W3CDTF">2017-05-08T10:27:05Z</dcterms:created>
  <dcterms:modified xsi:type="dcterms:W3CDTF">2017-05-08T10:41:42Z</dcterms:modified>
</cp:coreProperties>
</file>